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омбардный список" sheetId="1" state="visible" r:id="rId2"/>
    <sheet name="Корпоративные" sheetId="2" state="visible" r:id="rId3"/>
    <sheet name="Сектор ПИР" sheetId="3" state="visible" r:id="rId4"/>
  </sheets>
  <definedNames>
    <definedName function="false" hidden="true" localSheetId="1" name="_xlnm._FilterDatabase" vbProcedure="false">Корпоративные!$A$4:$S$1123</definedName>
    <definedName function="false" hidden="true" localSheetId="0" name="_xlnm._FilterDatabase" vbProcedure="false">'Ломбардный список'!$A$4:$T$538</definedName>
    <definedName function="false" hidden="true" localSheetId="2" name="_xlnm._FilterDatabase" vbProcedure="false">'Сектор ПИР'!$A$4:$S$106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<sst xmlns="http://schemas.openxmlformats.org/spreadsheetml/2006/main" count="5861" uniqueCount="4088">
  <si>
    <t xml:space="preserve">Дата ломбардного списка: 23.03.2022</t>
  </si>
  <si>
    <t xml:space="preserve">Доходности подсчитаны по котировкам 12.05.2022</t>
  </si>
  <si>
    <t xml:space="preserve">Группа</t>
  </si>
  <si>
    <t xml:space="preserve">Бумага</t>
  </si>
  <si>
    <t xml:space="preserve">Бумага сокр.</t>
  </si>
  <si>
    <t xml:space="preserve">ISIN</t>
  </si>
  <si>
    <t xml:space="preserve">Номинал</t>
  </si>
  <si>
    <t xml:space="preserve">НКД</t>
  </si>
  <si>
    <t xml:space="preserve">Размер купона</t>
  </si>
  <si>
    <t xml:space="preserve">Дата выпл. куп.</t>
  </si>
  <si>
    <t xml:space="preserve">Погашение</t>
  </si>
  <si>
    <t xml:space="preserve">Дата расчёта доходности</t>
  </si>
  <si>
    <t xml:space="preserve">До погашения</t>
  </si>
  <si>
    <t xml:space="preserve">Длит.куп.</t>
  </si>
  <si>
    <t xml:space="preserve">Предл.</t>
  </si>
  <si>
    <t xml:space="preserve">Ставка купона</t>
  </si>
  <si>
    <t xml:space="preserve">Доходность к погашению</t>
  </si>
  <si>
    <t xml:space="preserve">Купонная доходность</t>
  </si>
  <si>
    <t xml:space="preserve">Сумма платежей</t>
  </si>
  <si>
    <t xml:space="preserve">Доход</t>
  </si>
  <si>
    <t xml:space="preserve">Нормир. Доход</t>
  </si>
  <si>
    <t xml:space="preserve">«Грязная» цена</t>
  </si>
  <si>
    <t xml:space="preserve">Облигации некредитных организаций</t>
  </si>
  <si>
    <t xml:space="preserve">РОСНАНО АО 08</t>
  </si>
  <si>
    <t xml:space="preserve">РОСНАНО 8</t>
  </si>
  <si>
    <t xml:space="preserve">RU000A1008V9</t>
  </si>
  <si>
    <t xml:space="preserve">КАМАЗ ПАО об. БО-10</t>
  </si>
  <si>
    <t xml:space="preserve">КАМАЗ БО10</t>
  </si>
  <si>
    <t xml:space="preserve">RU000A0ZZ877</t>
  </si>
  <si>
    <t xml:space="preserve">КАМАЗ ПАО об. БО-11</t>
  </si>
  <si>
    <t xml:space="preserve">КАМАЗ БО11</t>
  </si>
  <si>
    <t xml:space="preserve">RU000A0ZZ893</t>
  </si>
  <si>
    <t xml:space="preserve">КАМАЗ ПАО об. БО-09</t>
  </si>
  <si>
    <t xml:space="preserve">КАМАЗ БО-9</t>
  </si>
  <si>
    <t xml:space="preserve">RU000A0ZZ885</t>
  </si>
  <si>
    <t xml:space="preserve">РОСНАНО АО БО-002P-03</t>
  </si>
  <si>
    <t xml:space="preserve">РОСНАН2P3</t>
  </si>
  <si>
    <t xml:space="preserve">RU000A100YR8</t>
  </si>
  <si>
    <t xml:space="preserve">МОСТОТРЕСТ ПАО 07 обл.</t>
  </si>
  <si>
    <t xml:space="preserve">МОСТРЕСТ 7</t>
  </si>
  <si>
    <t xml:space="preserve">RU000A0JWN63</t>
  </si>
  <si>
    <t xml:space="preserve">Облигации с ипотечным покрытием</t>
  </si>
  <si>
    <t xml:space="preserve">ДОМ.РФ Ипотечный агент БО 1P13</t>
  </si>
  <si>
    <t xml:space="preserve">ИАДОМ 1P13</t>
  </si>
  <si>
    <t xml:space="preserve">RU000A1041Q0</t>
  </si>
  <si>
    <t xml:space="preserve">ПИК СЗ (ПАО) БО-07</t>
  </si>
  <si>
    <t xml:space="preserve">ПИК БО-7</t>
  </si>
  <si>
    <t xml:space="preserve">RU000A0JWP46</t>
  </si>
  <si>
    <t xml:space="preserve">РЖД ОАО БО 001Р-18R</t>
  </si>
  <si>
    <t xml:space="preserve">РЖД 1Р-18R</t>
  </si>
  <si>
    <t xml:space="preserve">RU000A101H84</t>
  </si>
  <si>
    <t xml:space="preserve">РСГ-Финанс ООО обл. БО-01</t>
  </si>
  <si>
    <t xml:space="preserve">РСГ-ФинБ01</t>
  </si>
  <si>
    <t xml:space="preserve">RU000A0JUAG0</t>
  </si>
  <si>
    <t xml:space="preserve">ПАО ЛК Европлан БО-03</t>
  </si>
  <si>
    <t xml:space="preserve">ЕвропланБ3</t>
  </si>
  <si>
    <t xml:space="preserve">RU000A100W60</t>
  </si>
  <si>
    <t xml:space="preserve">ПАО ЛК Европлан БО-05</t>
  </si>
  <si>
    <t xml:space="preserve">ЕвропланБ5</t>
  </si>
  <si>
    <t xml:space="preserve">RU000A1004K1</t>
  </si>
  <si>
    <t xml:space="preserve">ПАО ЛК Европлан БО-08</t>
  </si>
  <si>
    <t xml:space="preserve">ЕвропланБ8</t>
  </si>
  <si>
    <t xml:space="preserve">RU000A0ZZBV2</t>
  </si>
  <si>
    <t xml:space="preserve">Облигации кредитных организаций и Внешэкономбанка</t>
  </si>
  <si>
    <t xml:space="preserve">"Банк Зенит" (ПАО) БО-09</t>
  </si>
  <si>
    <t xml:space="preserve">ЗенитБО-09</t>
  </si>
  <si>
    <t xml:space="preserve">RU000A0JVBX1</t>
  </si>
  <si>
    <t xml:space="preserve">ПАО ЛК Европлан 001P-03</t>
  </si>
  <si>
    <t xml:space="preserve">Европлн1Р3</t>
  </si>
  <si>
    <t xml:space="preserve">RU000A103KJ8</t>
  </si>
  <si>
    <t xml:space="preserve">РЕСО-Лизинг ООО БО-П-03</t>
  </si>
  <si>
    <t xml:space="preserve">РЕСОЛизБП3</t>
  </si>
  <si>
    <t xml:space="preserve">RU000A101ST4</t>
  </si>
  <si>
    <t xml:space="preserve">РЖД ОАО БО 001Р-08R</t>
  </si>
  <si>
    <t xml:space="preserve">РЖД 1Р-08R</t>
  </si>
  <si>
    <t xml:space="preserve">RU000A0ZZGT5</t>
  </si>
  <si>
    <t xml:space="preserve">АО "ПКТ" обл. 02</t>
  </si>
  <si>
    <t xml:space="preserve">ПКТ 02</t>
  </si>
  <si>
    <t xml:space="preserve">RU000A0JW5E3</t>
  </si>
  <si>
    <t xml:space="preserve">ПИК-Корпорация 001Р-03</t>
  </si>
  <si>
    <t xml:space="preserve">ПИК К 1P3</t>
  </si>
  <si>
    <t xml:space="preserve">RU000A1026C1</t>
  </si>
  <si>
    <t xml:space="preserve">ПИК-Корпорация 001Р-04</t>
  </si>
  <si>
    <t xml:space="preserve">ПИК К 1P4</t>
  </si>
  <si>
    <t xml:space="preserve">RU000A103C46</t>
  </si>
  <si>
    <t xml:space="preserve">РОСНАНО АО обл. 07</t>
  </si>
  <si>
    <t xml:space="preserve">РОСНАНО 7</t>
  </si>
  <si>
    <t xml:space="preserve">RU000A0JW1G7</t>
  </si>
  <si>
    <t xml:space="preserve">АФК Система БО 001P-10</t>
  </si>
  <si>
    <t xml:space="preserve">Систем1P10</t>
  </si>
  <si>
    <t xml:space="preserve">RU000A1008J4</t>
  </si>
  <si>
    <t xml:space="preserve">БуроваяКомп Евразия БО-001P-3</t>
  </si>
  <si>
    <t xml:space="preserve">БКЕ БО 1P3</t>
  </si>
  <si>
    <t xml:space="preserve">RU000A100G03</t>
  </si>
  <si>
    <t xml:space="preserve">Детский мир ПАО БО-05</t>
  </si>
  <si>
    <t xml:space="preserve">ДетМир БО5</t>
  </si>
  <si>
    <t xml:space="preserve">RU000A1015A8</t>
  </si>
  <si>
    <t xml:space="preserve">РОСНАНО АО обл. 06</t>
  </si>
  <si>
    <t xml:space="preserve">РОСНАНО 6</t>
  </si>
  <si>
    <t xml:space="preserve">RU000A0JVVA7</t>
  </si>
  <si>
    <t xml:space="preserve">АВТОБАН-Финанс АО БО-П01</t>
  </si>
  <si>
    <t xml:space="preserve">АВТОБФ БП1</t>
  </si>
  <si>
    <t xml:space="preserve">RU000A0JXQ51</t>
  </si>
  <si>
    <t xml:space="preserve">РЕСО-Лизинг ООО БО-П-06</t>
  </si>
  <si>
    <t xml:space="preserve">РЕСОЛизБП6</t>
  </si>
  <si>
    <t xml:space="preserve">RU000A100PE4</t>
  </si>
  <si>
    <t xml:space="preserve">Почта России (АО) БО-001P-06</t>
  </si>
  <si>
    <t xml:space="preserve">ПочтаРБ1P6</t>
  </si>
  <si>
    <t xml:space="preserve">RU000A100SZ3</t>
  </si>
  <si>
    <t xml:space="preserve">ГосТранспортЛизингКомп 001P-07</t>
  </si>
  <si>
    <t xml:space="preserve">ГТЛК 1P-07</t>
  </si>
  <si>
    <t xml:space="preserve">RU000A0ZYNY4</t>
  </si>
  <si>
    <t xml:space="preserve">ГосТранспортЛизингКомп 001P-04</t>
  </si>
  <si>
    <t xml:space="preserve">ГТЛК 1P-04</t>
  </si>
  <si>
    <t xml:space="preserve">RU000A0JXPG2</t>
  </si>
  <si>
    <t xml:space="preserve">РЕСО-Лизинг ООО БО-П-07</t>
  </si>
  <si>
    <t xml:space="preserve">РЕСОЛизБП7</t>
  </si>
  <si>
    <t xml:space="preserve">RU000A100XU4</t>
  </si>
  <si>
    <t xml:space="preserve">АФК Система БО 001P-17</t>
  </si>
  <si>
    <t xml:space="preserve">Систем1P17</t>
  </si>
  <si>
    <t xml:space="preserve">RU000A102FT9</t>
  </si>
  <si>
    <t xml:space="preserve">ХК Новотранс 001P-02</t>
  </si>
  <si>
    <t xml:space="preserve">Новотр 1Р2</t>
  </si>
  <si>
    <t xml:space="preserve">RU000A103133</t>
  </si>
  <si>
    <t xml:space="preserve">"Трубная Мет.Комп." ПАО БО-06</t>
  </si>
  <si>
    <t xml:space="preserve">ТМК БО-6</t>
  </si>
  <si>
    <t xml:space="preserve">RU000A0JXPD9</t>
  </si>
  <si>
    <t xml:space="preserve">Автодор ГК БО-002Р-05</t>
  </si>
  <si>
    <t xml:space="preserve">Автодор2Р5</t>
  </si>
  <si>
    <t xml:space="preserve">RU000A1017H9</t>
  </si>
  <si>
    <t xml:space="preserve">ПАО ЧТПЗ 001P-06</t>
  </si>
  <si>
    <t xml:space="preserve">ЧТПЗ 1P6</t>
  </si>
  <si>
    <t xml:space="preserve">RU000A102F85</t>
  </si>
  <si>
    <t xml:space="preserve">АФК Система БО 001P-11</t>
  </si>
  <si>
    <t xml:space="preserve">Систем1P11</t>
  </si>
  <si>
    <t xml:space="preserve">RU000A100N12</t>
  </si>
  <si>
    <t xml:space="preserve">АФК Система БО 001P-14</t>
  </si>
  <si>
    <t xml:space="preserve">Систем1P14</t>
  </si>
  <si>
    <t xml:space="preserve">RU000A101XN7</t>
  </si>
  <si>
    <t xml:space="preserve">АФК Система БО 001P-15</t>
  </si>
  <si>
    <t xml:space="preserve">Систем1P15</t>
  </si>
  <si>
    <t xml:space="preserve">RU000A1023K1</t>
  </si>
  <si>
    <t xml:space="preserve">АО "ПКТ" обл. 03</t>
  </si>
  <si>
    <t xml:space="preserve">ПКТ 03</t>
  </si>
  <si>
    <t xml:space="preserve">RU000A0JWBP5</t>
  </si>
  <si>
    <t xml:space="preserve">ПАО ЧТПЗ 001P-05</t>
  </si>
  <si>
    <t xml:space="preserve">ЧТПЗ 1P5</t>
  </si>
  <si>
    <t xml:space="preserve">RU000A101WB4</t>
  </si>
  <si>
    <t xml:space="preserve">ХК Новотранс 001P-01</t>
  </si>
  <si>
    <t xml:space="preserve">Новотр 1Р1</t>
  </si>
  <si>
    <t xml:space="preserve">RU000A1014S3</t>
  </si>
  <si>
    <t xml:space="preserve">ПИК СЗ (ПАО) БО-П03</t>
  </si>
  <si>
    <t xml:space="preserve">ПИК БО-П03</t>
  </si>
  <si>
    <t xml:space="preserve">RU000A0JXY44</t>
  </si>
  <si>
    <t xml:space="preserve">АФК Система БО 001P-16</t>
  </si>
  <si>
    <t xml:space="preserve">Систем1P16</t>
  </si>
  <si>
    <t xml:space="preserve">RU000A102FS1</t>
  </si>
  <si>
    <t xml:space="preserve">ГТЛК БО 001P-09</t>
  </si>
  <si>
    <t xml:space="preserve">ГТЛК 1P-09</t>
  </si>
  <si>
    <t xml:space="preserve">RU000A0ZZ1J8</t>
  </si>
  <si>
    <t xml:space="preserve">АФК Система БО 001P-19</t>
  </si>
  <si>
    <t xml:space="preserve">Систем1P19</t>
  </si>
  <si>
    <t xml:space="preserve">RU000A102SX4</t>
  </si>
  <si>
    <t xml:space="preserve">ГТЛК БО 001P-17</t>
  </si>
  <si>
    <t xml:space="preserve">ГТЛК 1P-17</t>
  </si>
  <si>
    <t xml:space="preserve">RU000A101QL5</t>
  </si>
  <si>
    <t xml:space="preserve">ГТЛК БО 001P-12</t>
  </si>
  <si>
    <t xml:space="preserve">ГТЛК 1P-12</t>
  </si>
  <si>
    <t xml:space="preserve">RU000A0ZZV11</t>
  </si>
  <si>
    <t xml:space="preserve">ПАО ЛК Европлан 001P-01</t>
  </si>
  <si>
    <t xml:space="preserve">Европлн1Р1</t>
  </si>
  <si>
    <t xml:space="preserve">RU000A102RU2</t>
  </si>
  <si>
    <t xml:space="preserve">АФК Система БО 001P-21</t>
  </si>
  <si>
    <t xml:space="preserve">Систем1P21</t>
  </si>
  <si>
    <t xml:space="preserve">RU000A103C95</t>
  </si>
  <si>
    <t xml:space="preserve">ПАО ЛК Европлан БО-07</t>
  </si>
  <si>
    <t xml:space="preserve">ЕвропланБ7</t>
  </si>
  <si>
    <t xml:space="preserve">RU000A0JWVL2</t>
  </si>
  <si>
    <t xml:space="preserve">Балтийский лизинг ООО БО-П04</t>
  </si>
  <si>
    <t xml:space="preserve">БалтЛизБП4</t>
  </si>
  <si>
    <t xml:space="preserve">RU000A103M10</t>
  </si>
  <si>
    <t xml:space="preserve">ФедералПассажирКомпан 001P-02</t>
  </si>
  <si>
    <t xml:space="preserve">ФПК 1P-02</t>
  </si>
  <si>
    <t xml:space="preserve">RU000A0ZYLF7</t>
  </si>
  <si>
    <t xml:space="preserve">АФК "Система" ПАО БО 001P-04</t>
  </si>
  <si>
    <t xml:space="preserve">СистемБ1P4</t>
  </si>
  <si>
    <t xml:space="preserve">RU000A0JWYQ5</t>
  </si>
  <si>
    <t xml:space="preserve">АФК Система БО 001P-12</t>
  </si>
  <si>
    <t xml:space="preserve">Систем1P12</t>
  </si>
  <si>
    <t xml:space="preserve">RU000A101012</t>
  </si>
  <si>
    <t xml:space="preserve">ПИК-Корпорация 001Р-02</t>
  </si>
  <si>
    <t xml:space="preserve">ПИК К 1P2</t>
  </si>
  <si>
    <t xml:space="preserve">RU000A1016Z3</t>
  </si>
  <si>
    <t xml:space="preserve">"Трубная Мет.Комп." ПАО БО-07</t>
  </si>
  <si>
    <t xml:space="preserve">ТМК БО-7</t>
  </si>
  <si>
    <t xml:space="preserve">RU000A0JXSF8</t>
  </si>
  <si>
    <t xml:space="preserve">Трансмашхолдинг АО ПБО-05</t>
  </si>
  <si>
    <t xml:space="preserve">ТрансмхПБ5</t>
  </si>
  <si>
    <t xml:space="preserve">RU000A101PU8</t>
  </si>
  <si>
    <t xml:space="preserve">АФК Система БО 001P-13</t>
  </si>
  <si>
    <t xml:space="preserve">Систем1P13</t>
  </si>
  <si>
    <t xml:space="preserve">RU000A101Q26</t>
  </si>
  <si>
    <t xml:space="preserve">ГосТранспортЛизингКомп БО-08</t>
  </si>
  <si>
    <t xml:space="preserve">ГТЛК БО-08</t>
  </si>
  <si>
    <t xml:space="preserve">RU000A0JWST1</t>
  </si>
  <si>
    <t xml:space="preserve">КАМАЗ ПАО БО-П03</t>
  </si>
  <si>
    <t xml:space="preserve">КАМАЗ БОП3</t>
  </si>
  <si>
    <t xml:space="preserve">RU000A100FR7</t>
  </si>
  <si>
    <t xml:space="preserve">АФК Система БО 001P-18</t>
  </si>
  <si>
    <t xml:space="preserve">Систем1P18</t>
  </si>
  <si>
    <t xml:space="preserve">RU000A102SV8</t>
  </si>
  <si>
    <t xml:space="preserve">АО "ПКТ" обл. 01</t>
  </si>
  <si>
    <t xml:space="preserve">ПКТ 01</t>
  </si>
  <si>
    <t xml:space="preserve">RU000A0JW0S4</t>
  </si>
  <si>
    <t xml:space="preserve">ГосТранспортЛизингКомп БО-07</t>
  </si>
  <si>
    <t xml:space="preserve">ГТЛК БО-07</t>
  </si>
  <si>
    <t xml:space="preserve">RU000A0JW1P8</t>
  </si>
  <si>
    <t xml:space="preserve">Детский мир ПАО БО-06</t>
  </si>
  <si>
    <t xml:space="preserve">ДетМир БО6</t>
  </si>
  <si>
    <t xml:space="preserve">RU000A101MT7</t>
  </si>
  <si>
    <t xml:space="preserve">ГТЛК БО 001P-20</t>
  </si>
  <si>
    <t xml:space="preserve">ГТЛК 1P-20</t>
  </si>
  <si>
    <t xml:space="preserve">RU000A1038M5</t>
  </si>
  <si>
    <t xml:space="preserve">СУЭК-Финанс 001Р-03R</t>
  </si>
  <si>
    <t xml:space="preserve">СУЭК-Ф1P3R</t>
  </si>
  <si>
    <t xml:space="preserve">RU000A100VG7</t>
  </si>
  <si>
    <t xml:space="preserve">ФедералПассажирКомпан 001P-01</t>
  </si>
  <si>
    <t xml:space="preserve">ФПК 1P-01</t>
  </si>
  <si>
    <t xml:space="preserve">RU000A0JXQ28</t>
  </si>
  <si>
    <t xml:space="preserve">ТМК 001P-02</t>
  </si>
  <si>
    <t xml:space="preserve">ТМК 1P02</t>
  </si>
  <si>
    <t xml:space="preserve">RU000A102SC8</t>
  </si>
  <si>
    <t xml:space="preserve">Аэрофлот-росс.авиалин.ПАО БО-1</t>
  </si>
  <si>
    <t xml:space="preserve">Аэрофл БО1</t>
  </si>
  <si>
    <t xml:space="preserve">RU000A103943</t>
  </si>
  <si>
    <t xml:space="preserve">СУЭК-Финанс 001Р-06R</t>
  </si>
  <si>
    <t xml:space="preserve">СУЭК-Ф1P6R</t>
  </si>
  <si>
    <t xml:space="preserve">RU000A102986</t>
  </si>
  <si>
    <t xml:space="preserve">АФК "Система" ПАО БО-001P-05</t>
  </si>
  <si>
    <t xml:space="preserve">СистемБ1P5</t>
  </si>
  <si>
    <t xml:space="preserve">RU000A0JWZY6</t>
  </si>
  <si>
    <t xml:space="preserve">ГТЛК БО 002P-01</t>
  </si>
  <si>
    <t xml:space="preserve">ГТЛК 2P-01</t>
  </si>
  <si>
    <t xml:space="preserve">RU000A102VR0</t>
  </si>
  <si>
    <t xml:space="preserve">СУЭК-Финанс 001Р-05R</t>
  </si>
  <si>
    <t xml:space="preserve">СУЭК-Ф1P5R</t>
  </si>
  <si>
    <t xml:space="preserve">RU000A101CQ4</t>
  </si>
  <si>
    <t xml:space="preserve">МОЭК ПАО БО 001Р-02</t>
  </si>
  <si>
    <t xml:space="preserve">МОЭК БО1P2</t>
  </si>
  <si>
    <t xml:space="preserve">RU000A100AN7</t>
  </si>
  <si>
    <t xml:space="preserve">Славнефть БО 001Р-02</t>
  </si>
  <si>
    <t xml:space="preserve">Славнеф1Р2</t>
  </si>
  <si>
    <t xml:space="preserve">RU000A1007H0</t>
  </si>
  <si>
    <t xml:space="preserve">ВЭБ.РФ ПБО-001Р-К399</t>
  </si>
  <si>
    <t xml:space="preserve">ВЭБ1P-К399</t>
  </si>
  <si>
    <t xml:space="preserve">RU000A104HU9</t>
  </si>
  <si>
    <t xml:space="preserve">ГосТранспортЛизингКомп БО-06</t>
  </si>
  <si>
    <t xml:space="preserve">ГТЛК БО-06</t>
  </si>
  <si>
    <t xml:space="preserve">RU000A0JVWJ6</t>
  </si>
  <si>
    <t xml:space="preserve">Трансмашхолдинг АО ПБО-06</t>
  </si>
  <si>
    <t xml:space="preserve">ТрансмхПБ6</t>
  </si>
  <si>
    <t xml:space="preserve">RU000A1038D4</t>
  </si>
  <si>
    <t xml:space="preserve">ГТЛК БО 001P-14</t>
  </si>
  <si>
    <t xml:space="preserve">ГТЛК 1P-14</t>
  </si>
  <si>
    <t xml:space="preserve">RU000A100FE5</t>
  </si>
  <si>
    <t xml:space="preserve">РЕСО-Лизинг ООО БО-П-08</t>
  </si>
  <si>
    <t xml:space="preserve">РЕСОЛизБП8</t>
  </si>
  <si>
    <t xml:space="preserve">RU000A102K39</t>
  </si>
  <si>
    <t xml:space="preserve">АФК "Система" ПАО БО-001P-07</t>
  </si>
  <si>
    <t xml:space="preserve">СистемБ1P7</t>
  </si>
  <si>
    <t xml:space="preserve">RU000A0ZYQY7</t>
  </si>
  <si>
    <t xml:space="preserve">КАМАЗ ПАО БО-П04</t>
  </si>
  <si>
    <t xml:space="preserve">КАМАЗ БОП4</t>
  </si>
  <si>
    <t xml:space="preserve">RU000A100K49</t>
  </si>
  <si>
    <t xml:space="preserve">Альфа-Банк АО обл. БО-18</t>
  </si>
  <si>
    <t xml:space="preserve">АльфаБО-18</t>
  </si>
  <si>
    <t xml:space="preserve">RU000A0JX5W4</t>
  </si>
  <si>
    <t xml:space="preserve">Трансмашхолдинг АО ПБО-04</t>
  </si>
  <si>
    <t xml:space="preserve">ТрансмхПБ4</t>
  </si>
  <si>
    <t xml:space="preserve">RU000A1018C8</t>
  </si>
  <si>
    <t xml:space="preserve">АФК Система БО 001P-20</t>
  </si>
  <si>
    <t xml:space="preserve">Систем1P20</t>
  </si>
  <si>
    <t xml:space="preserve">RU000A103372</t>
  </si>
  <si>
    <t xml:space="preserve">"Россельхозбанк" (АО) обл.20</t>
  </si>
  <si>
    <t xml:space="preserve">РСХБ 20</t>
  </si>
  <si>
    <t xml:space="preserve">RU000A0JTVJ2</t>
  </si>
  <si>
    <t xml:space="preserve">АФК Система БО 001P-09</t>
  </si>
  <si>
    <t xml:space="preserve">Система1P9</t>
  </si>
  <si>
    <t xml:space="preserve">RU000A1005L6</t>
  </si>
  <si>
    <t xml:space="preserve">МегаФон ПАО БО-001P-03</t>
  </si>
  <si>
    <t xml:space="preserve">МегафнБ1P3</t>
  </si>
  <si>
    <t xml:space="preserve">RU000A0ZYC98</t>
  </si>
  <si>
    <t xml:space="preserve">ГруппаЧеркизово БО-001Р-02</t>
  </si>
  <si>
    <t xml:space="preserve">ЧеркизБ1P2</t>
  </si>
  <si>
    <t xml:space="preserve">RU000A1013Y3</t>
  </si>
  <si>
    <t xml:space="preserve">ГосТранспортЛизингКомп 001P-03</t>
  </si>
  <si>
    <t xml:space="preserve">ГТЛК 1P-03</t>
  </si>
  <si>
    <t xml:space="preserve">RU000A0JXE06</t>
  </si>
  <si>
    <t xml:space="preserve">АФК "Система" ПАО БО 001P-01</t>
  </si>
  <si>
    <t xml:space="preserve">СистемБ1P1</t>
  </si>
  <si>
    <t xml:space="preserve">RU000A0JVUK8</t>
  </si>
  <si>
    <t xml:space="preserve">ПАО ЧТПЗ 001P-03</t>
  </si>
  <si>
    <t xml:space="preserve">ЧТПЗ 1P3</t>
  </si>
  <si>
    <t xml:space="preserve">RU000A0JXME4</t>
  </si>
  <si>
    <t xml:space="preserve">Облигации, обеспеченные государственными гарантиями Российской Федерации</t>
  </si>
  <si>
    <t xml:space="preserve">Северо-Зап.концес.комп. сер.03</t>
  </si>
  <si>
    <t xml:space="preserve">СЗКК 03</t>
  </si>
  <si>
    <t xml:space="preserve">RU000A0JRU20</t>
  </si>
  <si>
    <t xml:space="preserve">Северо-Зап.концес.комп. сер.04</t>
  </si>
  <si>
    <t xml:space="preserve">СЗКК 04</t>
  </si>
  <si>
    <t xml:space="preserve">RU000A0JRU46</t>
  </si>
  <si>
    <t xml:space="preserve">ВЭБ.РФ ПБО-001Р-21</t>
  </si>
  <si>
    <t xml:space="preserve">ВЭБ 1P-21</t>
  </si>
  <si>
    <t xml:space="preserve">RU000A101WF5</t>
  </si>
  <si>
    <t xml:space="preserve">"Российские ЖД" ОАО 32 обл.</t>
  </si>
  <si>
    <t xml:space="preserve">РЖД-32 обл</t>
  </si>
  <si>
    <t xml:space="preserve">RU000A0JSGV0</t>
  </si>
  <si>
    <t xml:space="preserve">АФК Система БО 001P-23</t>
  </si>
  <si>
    <t xml:space="preserve">Систем1P23</t>
  </si>
  <si>
    <t xml:space="preserve">RU000A104693</t>
  </si>
  <si>
    <t xml:space="preserve">ГТЛК БО 001P-13</t>
  </si>
  <si>
    <t xml:space="preserve">ГТЛК 1P-13</t>
  </si>
  <si>
    <t xml:space="preserve">RU000A1003A4</t>
  </si>
  <si>
    <t xml:space="preserve">РЕСО-Лизинг ООО БО-П-05</t>
  </si>
  <si>
    <t xml:space="preserve">РЕСОЛиБП05</t>
  </si>
  <si>
    <t xml:space="preserve">RU000A100NS9</t>
  </si>
  <si>
    <t xml:space="preserve">ПАО ЛК Европлан 001P-04</t>
  </si>
  <si>
    <t xml:space="preserve">Европлн1Р4</t>
  </si>
  <si>
    <t xml:space="preserve">RU000A103S14</t>
  </si>
  <si>
    <t xml:space="preserve">КАМАЗ ПАО БО-П07</t>
  </si>
  <si>
    <t xml:space="preserve">КАМАЗ БОП7</t>
  </si>
  <si>
    <t xml:space="preserve">RU000A101SM9</t>
  </si>
  <si>
    <t xml:space="preserve">Акрон (ПАО) БО-001P-02</t>
  </si>
  <si>
    <t xml:space="preserve">Акрон Б1P2</t>
  </si>
  <si>
    <t xml:space="preserve">RU000A0JXSS1</t>
  </si>
  <si>
    <t xml:space="preserve">ЕвроХим МХК АО БО-001Р-04</t>
  </si>
  <si>
    <t xml:space="preserve">ЕврХимБ1Р4</t>
  </si>
  <si>
    <t xml:space="preserve">RU000A100LS3</t>
  </si>
  <si>
    <t xml:space="preserve">КАМАЗ ПАО БО-П05</t>
  </si>
  <si>
    <t xml:space="preserve">КАМАЗ БОП5</t>
  </si>
  <si>
    <t xml:space="preserve">RU000A100YK3</t>
  </si>
  <si>
    <t xml:space="preserve">ПАО НК Роснефть БО-06</t>
  </si>
  <si>
    <t xml:space="preserve">РоснефтьБ6</t>
  </si>
  <si>
    <t xml:space="preserve">RU000A0JUCR3</t>
  </si>
  <si>
    <t xml:space="preserve">ГК Сегежа 002P-03R</t>
  </si>
  <si>
    <t xml:space="preserve">Сегежа2P3R</t>
  </si>
  <si>
    <t xml:space="preserve">RU000A104FG2</t>
  </si>
  <si>
    <t xml:space="preserve">Альфа-Банк АО обл. БО-17</t>
  </si>
  <si>
    <t xml:space="preserve">АльфаБО-17</t>
  </si>
  <si>
    <t xml:space="preserve">RU000A0JWUX9</t>
  </si>
  <si>
    <t xml:space="preserve">"Сэтл-Групп" ООО БО-001P-01</t>
  </si>
  <si>
    <t xml:space="preserve">СэтлГрБ1P1</t>
  </si>
  <si>
    <t xml:space="preserve">RU000A0ZYEQ9</t>
  </si>
  <si>
    <t xml:space="preserve">ГТЛК БО 001P-18</t>
  </si>
  <si>
    <t xml:space="preserve">ГТЛК 1P-18</t>
  </si>
  <si>
    <t xml:space="preserve">RU000A101SC0</t>
  </si>
  <si>
    <t xml:space="preserve">ПАО ОТКРЫТИЕ ФК Банк БО-П03</t>
  </si>
  <si>
    <t xml:space="preserve">ОткрФКБОП3</t>
  </si>
  <si>
    <t xml:space="preserve">RU000A0JXLR8</t>
  </si>
  <si>
    <t xml:space="preserve">Федерал пассажир комп 001Р-05</t>
  </si>
  <si>
    <t xml:space="preserve">ФПК 1P-05</t>
  </si>
  <si>
    <t xml:space="preserve">RU000A0ZZTL5</t>
  </si>
  <si>
    <t xml:space="preserve">"Трубная Мет.Комп." ОАО БО-05</t>
  </si>
  <si>
    <t xml:space="preserve">ТМК БО-5</t>
  </si>
  <si>
    <t xml:space="preserve">RU000A0JWCM0</t>
  </si>
  <si>
    <t xml:space="preserve">Лента ООО БО-001P-04</t>
  </si>
  <si>
    <t xml:space="preserve">Лента Б1P4</t>
  </si>
  <si>
    <t xml:space="preserve">RU000A101R33</t>
  </si>
  <si>
    <t xml:space="preserve">КАМАЗ ПАО БО-П08</t>
  </si>
  <si>
    <t xml:space="preserve">КАМАЗ БОП8</t>
  </si>
  <si>
    <t xml:space="preserve">RU000A103DP0</t>
  </si>
  <si>
    <t xml:space="preserve">Федерал пассажир комп 001Р-03</t>
  </si>
  <si>
    <t xml:space="preserve">ФПК 1P-03</t>
  </si>
  <si>
    <t xml:space="preserve">RU000A0ZYX69</t>
  </si>
  <si>
    <t xml:space="preserve">ГосТранспортЛизингКомп БО-04</t>
  </si>
  <si>
    <t xml:space="preserve">ГТЛК БО-04</t>
  </si>
  <si>
    <t xml:space="preserve">RU000A0JVA10</t>
  </si>
  <si>
    <t xml:space="preserve">ПАО ЧТПЗ 001P-04</t>
  </si>
  <si>
    <t xml:space="preserve">ЧТПЗ 1P4</t>
  </si>
  <si>
    <t xml:space="preserve">RU000A0JXTY7</t>
  </si>
  <si>
    <t xml:space="preserve">Облигации федерального займа</t>
  </si>
  <si>
    <t xml:space="preserve">ОФЗ-ПД 26209 20/07/22</t>
  </si>
  <si>
    <t xml:space="preserve">ОФЗ 26209</t>
  </si>
  <si>
    <t xml:space="preserve">RU000A0JSMA2</t>
  </si>
  <si>
    <t xml:space="preserve">ГруппаЧеркизово БО-001Р-04</t>
  </si>
  <si>
    <t xml:space="preserve">ЧеркизБ1P4</t>
  </si>
  <si>
    <t xml:space="preserve">RU000A102LD1</t>
  </si>
  <si>
    <t xml:space="preserve">МЕТАЛЛОИНВЕСТ БО-10</t>
  </si>
  <si>
    <t xml:space="preserve">МЕТАЛИНБ10</t>
  </si>
  <si>
    <t xml:space="preserve">RU000A101R90</t>
  </si>
  <si>
    <t xml:space="preserve">Мобильные ТелеСистемы 001P-08</t>
  </si>
  <si>
    <t xml:space="preserve">МТС 1P-08</t>
  </si>
  <si>
    <t xml:space="preserve">RU000A100A58</t>
  </si>
  <si>
    <t xml:space="preserve">СУЭК-Финанс 001Р-04R</t>
  </si>
  <si>
    <t xml:space="preserve">СУЭК-Ф1P4R</t>
  </si>
  <si>
    <t xml:space="preserve">RU000A100Y50</t>
  </si>
  <si>
    <t xml:space="preserve">Ростелеком ПАО 001P-02R</t>
  </si>
  <si>
    <t xml:space="preserve">Ростел1P2R</t>
  </si>
  <si>
    <t xml:space="preserve">RU000A0JXPN8</t>
  </si>
  <si>
    <t xml:space="preserve">ВЭБ.РФ ПБО-001Р-22</t>
  </si>
  <si>
    <t xml:space="preserve">ВЭБ1P-22</t>
  </si>
  <si>
    <t xml:space="preserve">RU000A102FC5</t>
  </si>
  <si>
    <t xml:space="preserve">МЕТАЛЛОИНВЕСТ БО-04</t>
  </si>
  <si>
    <t xml:space="preserve">МЕТАЛИНБ04</t>
  </si>
  <si>
    <t xml:space="preserve">RU000A101EF3</t>
  </si>
  <si>
    <t xml:space="preserve">Транснефть ПАО БО-001P-13</t>
  </si>
  <si>
    <t xml:space="preserve">ТрнфБО1P13</t>
  </si>
  <si>
    <t xml:space="preserve">RU000A1010B7</t>
  </si>
  <si>
    <t xml:space="preserve">Славнефть БО 001Р-01</t>
  </si>
  <si>
    <t xml:space="preserve">Славнеф1Р1</t>
  </si>
  <si>
    <t xml:space="preserve">RU000A101T64</t>
  </si>
  <si>
    <t xml:space="preserve">ВЭБ.РФ ПБО-001Р-К105</t>
  </si>
  <si>
    <t xml:space="preserve">ВЭБ1P-К105</t>
  </si>
  <si>
    <t xml:space="preserve">RU000A102UY8</t>
  </si>
  <si>
    <t xml:space="preserve">"Россельхозбанк" (АО) обл.17</t>
  </si>
  <si>
    <t xml:space="preserve">РСХБ 17</t>
  </si>
  <si>
    <t xml:space="preserve">RU000A0JT7M7</t>
  </si>
  <si>
    <t xml:space="preserve">Мобильные ТелеСистемы 001P-14</t>
  </si>
  <si>
    <t xml:space="preserve">МТС 1P-14</t>
  </si>
  <si>
    <t xml:space="preserve">RU000A101FH6</t>
  </si>
  <si>
    <t xml:space="preserve">Почта России БО-001P-10</t>
  </si>
  <si>
    <t xml:space="preserve">ПочтаР1P10</t>
  </si>
  <si>
    <t xml:space="preserve">RU000A101ZH4</t>
  </si>
  <si>
    <t xml:space="preserve">Облигации субъектов Российской Федерации и муниципальных образований</t>
  </si>
  <si>
    <t xml:space="preserve">Гор.Обл.Займ Москвы 48 в.</t>
  </si>
  <si>
    <t xml:space="preserve">МГор48-об</t>
  </si>
  <si>
    <t xml:space="preserve">RU000A0JNYN1</t>
  </si>
  <si>
    <t xml:space="preserve">Ростелеком ПАО 001P-03R</t>
  </si>
  <si>
    <t xml:space="preserve">Ростел1P3R</t>
  </si>
  <si>
    <t xml:space="preserve">RU000A0ZYG52</t>
  </si>
  <si>
    <t xml:space="preserve">"Российские ЖД" БО-001P-01R</t>
  </si>
  <si>
    <t xml:space="preserve">РЖД Б01P1R</t>
  </si>
  <si>
    <t xml:space="preserve">RU000A0JXN05</t>
  </si>
  <si>
    <t xml:space="preserve">Почта России (АО) БО-001P-05</t>
  </si>
  <si>
    <t xml:space="preserve">ПочтаРБ1P5</t>
  </si>
  <si>
    <t xml:space="preserve">RU000A0ZZ5J9</t>
  </si>
  <si>
    <t xml:space="preserve">Мобильные ТелеСистемы 001P-13</t>
  </si>
  <si>
    <t xml:space="preserve">МТС 1P-13</t>
  </si>
  <si>
    <t xml:space="preserve">RU000A101939</t>
  </si>
  <si>
    <t xml:space="preserve">ИКС 5 ФИНАНС 001P-03</t>
  </si>
  <si>
    <t xml:space="preserve">ИКС5Фин1P3</t>
  </si>
  <si>
    <t xml:space="preserve">RU000A0ZZ083</t>
  </si>
  <si>
    <t xml:space="preserve">Главная дорога АО об.сер. 06</t>
  </si>
  <si>
    <t xml:space="preserve">ГлДорога 6</t>
  </si>
  <si>
    <t xml:space="preserve">RU000A0JTFB2</t>
  </si>
  <si>
    <t xml:space="preserve">ЕвроХим МХК АО БО-001Р-05</t>
  </si>
  <si>
    <t xml:space="preserve">ЕврХимБ1Р5</t>
  </si>
  <si>
    <t xml:space="preserve">RU000A100LV7</t>
  </si>
  <si>
    <t xml:space="preserve">Хакасия 2016 об.35006</t>
  </si>
  <si>
    <t xml:space="preserve">Хакас2016</t>
  </si>
  <si>
    <t xml:space="preserve">RU000A0JWXQ7</t>
  </si>
  <si>
    <t xml:space="preserve">Уралкалий ПАО ПБО-04-P</t>
  </si>
  <si>
    <t xml:space="preserve">УрКаПБО4P</t>
  </si>
  <si>
    <t xml:space="preserve">RU000A0ZZ9W4</t>
  </si>
  <si>
    <t xml:space="preserve">Магнит ПАО БО-002Р-03</t>
  </si>
  <si>
    <t xml:space="preserve">Магнит2Р03</t>
  </si>
  <si>
    <t xml:space="preserve">RU000A101PJ1</t>
  </si>
  <si>
    <t xml:space="preserve">ГосТранспортЛизингКомп БО-05</t>
  </si>
  <si>
    <t xml:space="preserve">ГТЛК БО-05</t>
  </si>
  <si>
    <t xml:space="preserve">RU000A0JVWD9</t>
  </si>
  <si>
    <t xml:space="preserve">Балтийский лизинг ООО БО-П03</t>
  </si>
  <si>
    <t xml:space="preserve">БалтЛизБП3</t>
  </si>
  <si>
    <t xml:space="preserve">RU000A101Z66</t>
  </si>
  <si>
    <t xml:space="preserve">Облигации международных финансовых организаций</t>
  </si>
  <si>
    <t xml:space="preserve">Международн.инвест.банк БО1P-1</t>
  </si>
  <si>
    <t xml:space="preserve">МежИнБ01P1</t>
  </si>
  <si>
    <t xml:space="preserve">RU000A0JXT58</t>
  </si>
  <si>
    <t xml:space="preserve">ВЭБ.РФ ПБО-001Р-19</t>
  </si>
  <si>
    <t xml:space="preserve">ВЭБ 1P-19</t>
  </si>
  <si>
    <t xml:space="preserve">RU000A101TB0</t>
  </si>
  <si>
    <t xml:space="preserve">Мобильные ТелеСистемы 001P-03</t>
  </si>
  <si>
    <t xml:space="preserve">МТС 001P-3</t>
  </si>
  <si>
    <t xml:space="preserve">RU000A0ZYFC6</t>
  </si>
  <si>
    <t xml:space="preserve">Уралкалий ПАО ПБО-06-P</t>
  </si>
  <si>
    <t xml:space="preserve">УрКаПБО6P</t>
  </si>
  <si>
    <t xml:space="preserve">RU000A101GZ6</t>
  </si>
  <si>
    <t xml:space="preserve">Ростелеком ПАО 002P-02R</t>
  </si>
  <si>
    <t xml:space="preserve">Ростел2P2R</t>
  </si>
  <si>
    <t xml:space="preserve">RU000A101FG8</t>
  </si>
  <si>
    <t xml:space="preserve">ПАО ЛК Европлан 001P-02</t>
  </si>
  <si>
    <t xml:space="preserve">Европлн1Р2</t>
  </si>
  <si>
    <t xml:space="preserve">RU000A1034J0</t>
  </si>
  <si>
    <t xml:space="preserve">ПАО НК Роснефть 002P-09</t>
  </si>
  <si>
    <t xml:space="preserve">Роснфт2P9</t>
  </si>
  <si>
    <t xml:space="preserve">RU000A100YQ0</t>
  </si>
  <si>
    <t xml:space="preserve">Газпром нефть БО 003Р-02R</t>
  </si>
  <si>
    <t xml:space="preserve">Газпнф3P2R</t>
  </si>
  <si>
    <t xml:space="preserve">RU000A1017J5</t>
  </si>
  <si>
    <t xml:space="preserve">ВЭБ.РФ ПБО-001Р-18</t>
  </si>
  <si>
    <t xml:space="preserve">ВЭБ1P-18</t>
  </si>
  <si>
    <t xml:space="preserve">RU000A1013P1</t>
  </si>
  <si>
    <t xml:space="preserve">ВЭБ.РФ ПБО-001Р-26</t>
  </si>
  <si>
    <t xml:space="preserve">ВЭБ1P-26</t>
  </si>
  <si>
    <t xml:space="preserve">RU000A1031U3</t>
  </si>
  <si>
    <t xml:space="preserve">РЖД ОАО БО 001Р-10R</t>
  </si>
  <si>
    <t xml:space="preserve">РЖД 1Р-10R</t>
  </si>
  <si>
    <t xml:space="preserve">RU000A0ZZX19</t>
  </si>
  <si>
    <t xml:space="preserve">ЕвроХим МХК АО БО-001Р-06</t>
  </si>
  <si>
    <t xml:space="preserve">ЕврХимБ1Р6</t>
  </si>
  <si>
    <t xml:space="preserve">RU000A100RG5</t>
  </si>
  <si>
    <t xml:space="preserve">Автодор ГК БО-004Р-01</t>
  </si>
  <si>
    <t xml:space="preserve">Автодор4Р1</t>
  </si>
  <si>
    <t xml:space="preserve">RU000A103NU9</t>
  </si>
  <si>
    <t xml:space="preserve">Акрон (ПАО) БО-001P-03</t>
  </si>
  <si>
    <t xml:space="preserve">Акрон Б1P3</t>
  </si>
  <si>
    <t xml:space="preserve">RU000A100YU2</t>
  </si>
  <si>
    <t xml:space="preserve">Почта России (АО) БО-001P-02</t>
  </si>
  <si>
    <t xml:space="preserve">ПочтаРБ1P2</t>
  </si>
  <si>
    <t xml:space="preserve">RU000A0JXRD5</t>
  </si>
  <si>
    <t xml:space="preserve">Росагролизинг 001P-01</t>
  </si>
  <si>
    <t xml:space="preserve">Росагрл1Р1</t>
  </si>
  <si>
    <t xml:space="preserve">RU000A101R09</t>
  </si>
  <si>
    <t xml:space="preserve">ПАО НК Роснефть обл.04</t>
  </si>
  <si>
    <t xml:space="preserve">Роснефть04</t>
  </si>
  <si>
    <t xml:space="preserve">RU000A0JT940</t>
  </si>
  <si>
    <t xml:space="preserve">ВЭБ.РФ ПБО-001Р-К116</t>
  </si>
  <si>
    <t xml:space="preserve">ВЭБ1P-К116</t>
  </si>
  <si>
    <t xml:space="preserve">RU000A102YN3</t>
  </si>
  <si>
    <t xml:space="preserve">ПАО НК Роснефть 002P-03</t>
  </si>
  <si>
    <t xml:space="preserve">Роснфт2P3</t>
  </si>
  <si>
    <t xml:space="preserve">RU000A0ZYLG5</t>
  </si>
  <si>
    <t xml:space="preserve">ВЭБ.РФ ПБО-001Р-17</t>
  </si>
  <si>
    <t xml:space="preserve">ВЭБ 1P-17</t>
  </si>
  <si>
    <t xml:space="preserve">RU000A100GY1</t>
  </si>
  <si>
    <t xml:space="preserve">"Россельхозбанк" (АО) БО-15</t>
  </si>
  <si>
    <t xml:space="preserve">РСХБ БО15</t>
  </si>
  <si>
    <t xml:space="preserve">RU000A0JV3R1</t>
  </si>
  <si>
    <t xml:space="preserve">Мобильные ТелеСистемы 001P-06</t>
  </si>
  <si>
    <t xml:space="preserve">МТС 1P-06</t>
  </si>
  <si>
    <t xml:space="preserve">RU000A0ZYWY5</t>
  </si>
  <si>
    <t xml:space="preserve">ПАО НК Роснефть 002P-08</t>
  </si>
  <si>
    <t xml:space="preserve">Роснфт2P8</t>
  </si>
  <si>
    <t xml:space="preserve">RU000A100KY3</t>
  </si>
  <si>
    <t xml:space="preserve">Ростелеком ПАО 002P-06R</t>
  </si>
  <si>
    <t xml:space="preserve">Ростел2P6R</t>
  </si>
  <si>
    <t xml:space="preserve">RU000A103EZ7</t>
  </si>
  <si>
    <t xml:space="preserve">Мобильные ТелеСистемы 001P-12</t>
  </si>
  <si>
    <t xml:space="preserve">МТС 1P-12</t>
  </si>
  <si>
    <t xml:space="preserve">RU000A100ZK0</t>
  </si>
  <si>
    <t xml:space="preserve">Гор.Обл.Займ Москвы 74 в.</t>
  </si>
  <si>
    <t xml:space="preserve">МГор74-об</t>
  </si>
  <si>
    <t xml:space="preserve">RU000A1033Z8</t>
  </si>
  <si>
    <t xml:space="preserve">ВЭБ-лизинг АО БО-04</t>
  </si>
  <si>
    <t xml:space="preserve">ВЭБлизБ04</t>
  </si>
  <si>
    <t xml:space="preserve">RU000A0JV8D0</t>
  </si>
  <si>
    <t xml:space="preserve">ПАО "Татнефть" БО-001P-01</t>
  </si>
  <si>
    <t xml:space="preserve">Татнфт1P1</t>
  </si>
  <si>
    <t xml:space="preserve">RU000A1018K1</t>
  </si>
  <si>
    <t xml:space="preserve">Корпорация "ИРКУТ" ПАО БО-04</t>
  </si>
  <si>
    <t xml:space="preserve">ИРКУТ БО-4</t>
  </si>
  <si>
    <t xml:space="preserve">RU000A0JUA45</t>
  </si>
  <si>
    <t xml:space="preserve">ЕвроХим МХК АО БО-001Р-08</t>
  </si>
  <si>
    <t xml:space="preserve">ЕврХимБ1Р8</t>
  </si>
  <si>
    <t xml:space="preserve">RU000A101LJ0</t>
  </si>
  <si>
    <t xml:space="preserve">АФК "Система" ПАО БО-001P-06</t>
  </si>
  <si>
    <t xml:space="preserve">СистемБ1P6</t>
  </si>
  <si>
    <t xml:space="preserve">RU000A0JXN21</t>
  </si>
  <si>
    <t xml:space="preserve">Автодор ГК БО-003Р-01</t>
  </si>
  <si>
    <t xml:space="preserve">Автодор3Р1</t>
  </si>
  <si>
    <t xml:space="preserve">RU000A102H91</t>
  </si>
  <si>
    <t xml:space="preserve">Росагролизинг 001P-03</t>
  </si>
  <si>
    <t xml:space="preserve">Росагрл1Р3</t>
  </si>
  <si>
    <t xml:space="preserve">RU000A103QL1</t>
  </si>
  <si>
    <t xml:space="preserve">"Газпром нефть" ПАО 001P-03R</t>
  </si>
  <si>
    <t xml:space="preserve">Газпнф1P3R</t>
  </si>
  <si>
    <t xml:space="preserve">RU000A0ZYDS7</t>
  </si>
  <si>
    <t xml:space="preserve">МЕТАЛЛОИНВЕСТ БО-03</t>
  </si>
  <si>
    <t xml:space="preserve">МЕТАЛИНБ03</t>
  </si>
  <si>
    <t xml:space="preserve">RU000A100YF3</t>
  </si>
  <si>
    <t xml:space="preserve">РЖД БО 001Р-07R</t>
  </si>
  <si>
    <t xml:space="preserve">РЖД 1Р-07R</t>
  </si>
  <si>
    <t xml:space="preserve">RU000A0ZZ9R4</t>
  </si>
  <si>
    <t xml:space="preserve">Банк ВТБ (ПАО) БО-43</t>
  </si>
  <si>
    <t xml:space="preserve">ВТБ БО-43</t>
  </si>
  <si>
    <t xml:space="preserve">RU000A0JU773</t>
  </si>
  <si>
    <t xml:space="preserve">Росагролизинг 001P-02</t>
  </si>
  <si>
    <t xml:space="preserve">Росагрл1Р2</t>
  </si>
  <si>
    <t xml:space="preserve">RU000A102TA0</t>
  </si>
  <si>
    <t xml:space="preserve">РЖД БО 001Р-05R</t>
  </si>
  <si>
    <t xml:space="preserve">РЖД 1Р-05R</t>
  </si>
  <si>
    <t xml:space="preserve">RU000A0ZYU05</t>
  </si>
  <si>
    <t xml:space="preserve">ГПБ (АО) БО-08</t>
  </si>
  <si>
    <t xml:space="preserve">ГПБ БО-08</t>
  </si>
  <si>
    <t xml:space="preserve">RU000A0JUMH3</t>
  </si>
  <si>
    <t xml:space="preserve">ОГК-2 002P-01</t>
  </si>
  <si>
    <t xml:space="preserve">ОГК-2 2Р01</t>
  </si>
  <si>
    <t xml:space="preserve">RU000A101WR0</t>
  </si>
  <si>
    <t xml:space="preserve">РУСАЛ Братский алюм. з-д БО-01</t>
  </si>
  <si>
    <t xml:space="preserve">РУСАЛБрБ01</t>
  </si>
  <si>
    <t xml:space="preserve">RU000A0JWDN6</t>
  </si>
  <si>
    <t xml:space="preserve">МТС 001P-18, социальные</t>
  </si>
  <si>
    <t xml:space="preserve">МТС 18соц.</t>
  </si>
  <si>
    <t xml:space="preserve">RU000A102VL3</t>
  </si>
  <si>
    <t xml:space="preserve">Мобильные ТелеСистемы 001P-10</t>
  </si>
  <si>
    <t xml:space="preserve">МТС 1P-10</t>
  </si>
  <si>
    <t xml:space="preserve">RU000A100HU7</t>
  </si>
  <si>
    <t xml:space="preserve">ПАО НК Роснефть 002P-10</t>
  </si>
  <si>
    <t xml:space="preserve">Роснфт2P10</t>
  </si>
  <si>
    <t xml:space="preserve">RU000A101SF3</t>
  </si>
  <si>
    <t xml:space="preserve">Оренбургская область 35003 об.</t>
  </si>
  <si>
    <t xml:space="preserve">Оренб35003</t>
  </si>
  <si>
    <t xml:space="preserve">RU000A0JVM81</t>
  </si>
  <si>
    <t xml:space="preserve">ГПБ (АО) БО-16</t>
  </si>
  <si>
    <t xml:space="preserve">ГПБ БО-16</t>
  </si>
  <si>
    <t xml:space="preserve">RU000A0JXP45</t>
  </si>
  <si>
    <t xml:space="preserve">РЖД ОАО БО 001Р-17R</t>
  </si>
  <si>
    <t xml:space="preserve">РЖД 1Р-17R</t>
  </si>
  <si>
    <t xml:space="preserve">RU000A1010M4</t>
  </si>
  <si>
    <t xml:space="preserve">Газпром ПАО БО-22</t>
  </si>
  <si>
    <t xml:space="preserve">ГазпромБ22</t>
  </si>
  <si>
    <t xml:space="preserve">RU000A0ZZES2</t>
  </si>
  <si>
    <t xml:space="preserve">ПАО НК Роснефть обл.05</t>
  </si>
  <si>
    <t xml:space="preserve">Роснефть05</t>
  </si>
  <si>
    <t xml:space="preserve">RU000A0JT965</t>
  </si>
  <si>
    <t xml:space="preserve">РЖД БО 001Р-21R</t>
  </si>
  <si>
    <t xml:space="preserve">РЖД 1Р-21R</t>
  </si>
  <si>
    <t xml:space="preserve">RU000A102QP4</t>
  </si>
  <si>
    <t xml:space="preserve">ИКС 5 ФИНАНС 001P-12</t>
  </si>
  <si>
    <t xml:space="preserve">ИКС5ФинP12</t>
  </si>
  <si>
    <t xml:space="preserve">RU000A101UQ6</t>
  </si>
  <si>
    <t xml:space="preserve">ПАО "АНК "Башнефть" об. 08</t>
  </si>
  <si>
    <t xml:space="preserve">Башнефть08</t>
  </si>
  <si>
    <t xml:space="preserve">RU000A0JTM44</t>
  </si>
  <si>
    <t xml:space="preserve">Магнит ПАО БО-002Р-02</t>
  </si>
  <si>
    <t xml:space="preserve">Магнит2Р02</t>
  </si>
  <si>
    <t xml:space="preserve">RU000A101MC3</t>
  </si>
  <si>
    <t xml:space="preserve">ЕвразХолдинг Финанс 002P-01R</t>
  </si>
  <si>
    <t xml:space="preserve">ЕврХол2P1R</t>
  </si>
  <si>
    <t xml:space="preserve">RU000A100P85</t>
  </si>
  <si>
    <t xml:space="preserve">ГТЛК БО 001P-19</t>
  </si>
  <si>
    <t xml:space="preserve">ГТЛК 1P-19</t>
  </si>
  <si>
    <t xml:space="preserve">RU000A101SD8</t>
  </si>
  <si>
    <t xml:space="preserve">ПАО Россети Моск.рег. БО1Р01</t>
  </si>
  <si>
    <t xml:space="preserve">РСетиМР1P1</t>
  </si>
  <si>
    <t xml:space="preserve">RU000A100AD8</t>
  </si>
  <si>
    <t xml:space="preserve">Банк ВТБ (ПАО) БО-30</t>
  </si>
  <si>
    <t xml:space="preserve">ВТБ БО-30</t>
  </si>
  <si>
    <t xml:space="preserve">RU000A0JV3Q3</t>
  </si>
  <si>
    <t xml:space="preserve">РЖД ОАО БО 001Р-20R</t>
  </si>
  <si>
    <t xml:space="preserve">РЖД 1Р-20R</t>
  </si>
  <si>
    <t xml:space="preserve">RU000A101M04</t>
  </si>
  <si>
    <t xml:space="preserve">Газпром нефть БО 003Р-03R</t>
  </si>
  <si>
    <t xml:space="preserve">Газпнф3P3R</t>
  </si>
  <si>
    <t xml:space="preserve">RU000A101GJ0</t>
  </si>
  <si>
    <t xml:space="preserve">Газпром капитал ООО БО-001Р-04</t>
  </si>
  <si>
    <t xml:space="preserve">ГазпромКP4</t>
  </si>
  <si>
    <t xml:space="preserve">RU000A101QN1</t>
  </si>
  <si>
    <t xml:space="preserve">ПАО НК Роснефть 002P-04</t>
  </si>
  <si>
    <t xml:space="preserve">Роснфт2P4</t>
  </si>
  <si>
    <t xml:space="preserve">RU000A0ZYT40</t>
  </si>
  <si>
    <t xml:space="preserve">Газпром нефть БО 001Р-06R</t>
  </si>
  <si>
    <t xml:space="preserve">Газпнф1P6R</t>
  </si>
  <si>
    <t xml:space="preserve">RU000A0ZYXV9</t>
  </si>
  <si>
    <t xml:space="preserve">Федерал пассажир комп 001Р-06</t>
  </si>
  <si>
    <t xml:space="preserve">ФПК 1P-06</t>
  </si>
  <si>
    <t xml:space="preserve">RU000A100E88</t>
  </si>
  <si>
    <t xml:space="preserve">"Российские ЖД" ОАО 41 обл.</t>
  </si>
  <si>
    <t xml:space="preserve">РЖД-41 обл</t>
  </si>
  <si>
    <t xml:space="preserve">RU000A0JX1S1</t>
  </si>
  <si>
    <t xml:space="preserve">Ростелеком ПАО 001P-05R</t>
  </si>
  <si>
    <t xml:space="preserve">Ростел1P5R</t>
  </si>
  <si>
    <t xml:space="preserve">RU000A100881</t>
  </si>
  <si>
    <t xml:space="preserve">ГПБ (АО) БО-10</t>
  </si>
  <si>
    <t xml:space="preserve">ГПБ БО-10</t>
  </si>
  <si>
    <t xml:space="preserve">RU000A0JUV08</t>
  </si>
  <si>
    <t xml:space="preserve">Газпром капитал ООО БО-001Р-03</t>
  </si>
  <si>
    <t xml:space="preserve">ГазпромКP3</t>
  </si>
  <si>
    <t xml:space="preserve">RU000A101QM3</t>
  </si>
  <si>
    <t xml:space="preserve">Газпром капитал ООО БО-001Р-01</t>
  </si>
  <si>
    <t xml:space="preserve">ГазпромКP1</t>
  </si>
  <si>
    <t xml:space="preserve">RU000A100EX8</t>
  </si>
  <si>
    <t xml:space="preserve">Нижнекамскнефтехим об. 001Р-01</t>
  </si>
  <si>
    <t xml:space="preserve">НКНХ 1Р-01</t>
  </si>
  <si>
    <t xml:space="preserve">RU000A0ZZZ17</t>
  </si>
  <si>
    <t xml:space="preserve">Газпром нефть БО 003Р-01R</t>
  </si>
  <si>
    <t xml:space="preserve">Газпнф3P1R</t>
  </si>
  <si>
    <t xml:space="preserve">RU000A101137</t>
  </si>
  <si>
    <t xml:space="preserve">ГруппаЧеркизово БО-001Р-03</t>
  </si>
  <si>
    <t xml:space="preserve">ЧеркизБ1P3</t>
  </si>
  <si>
    <t xml:space="preserve">RU000A1024W4</t>
  </si>
  <si>
    <t xml:space="preserve">Газпром капитал ООО БО-03</t>
  </si>
  <si>
    <t xml:space="preserve">ГазпромКБ3</t>
  </si>
  <si>
    <t xml:space="preserve">RU000A0ZYUY9</t>
  </si>
  <si>
    <t xml:space="preserve">"Российские ЖД" БО-001P-03R</t>
  </si>
  <si>
    <t xml:space="preserve">РЖД Б01P3R</t>
  </si>
  <si>
    <t xml:space="preserve">RU000A0JXR84</t>
  </si>
  <si>
    <t xml:space="preserve">ГТЛК БО 001P-16</t>
  </si>
  <si>
    <t xml:space="preserve">ГТЛК 1P-16</t>
  </si>
  <si>
    <t xml:space="preserve">RU000A101GD3</t>
  </si>
  <si>
    <t xml:space="preserve">Башкирская содовая комп. 1P-01</t>
  </si>
  <si>
    <t xml:space="preserve">БСК 1P1</t>
  </si>
  <si>
    <t xml:space="preserve">RU000A0ZYR18</t>
  </si>
  <si>
    <t xml:space="preserve">СИБУР Холдинг БО-03</t>
  </si>
  <si>
    <t xml:space="preserve">СибурХ Б03</t>
  </si>
  <si>
    <t xml:space="preserve">RU000A103DS4</t>
  </si>
  <si>
    <t xml:space="preserve">Лента ООО БО-001P-03</t>
  </si>
  <si>
    <t xml:space="preserve">Лента Б1P3</t>
  </si>
  <si>
    <t xml:space="preserve">RU000A1011A7</t>
  </si>
  <si>
    <t xml:space="preserve">Гор.Обл.Займ Москвы 73 в.</t>
  </si>
  <si>
    <t xml:space="preserve">МГор73-об</t>
  </si>
  <si>
    <t xml:space="preserve">RU000A1030T7</t>
  </si>
  <si>
    <t xml:space="preserve">Гор.Обл.Займ Москвы 72 в.</t>
  </si>
  <si>
    <t xml:space="preserve">МГор72-об</t>
  </si>
  <si>
    <t xml:space="preserve">RU000A1030S9</t>
  </si>
  <si>
    <t xml:space="preserve">"Российские ЖД" БО-001P-02R</t>
  </si>
  <si>
    <t xml:space="preserve">РЖД Б01P2R</t>
  </si>
  <si>
    <t xml:space="preserve">RU000A0JXQ44</t>
  </si>
  <si>
    <t xml:space="preserve">Транснефть ПАО БО-001P-12</t>
  </si>
  <si>
    <t xml:space="preserve">ТрнфБО1P12</t>
  </si>
  <si>
    <t xml:space="preserve">RU000A100JF4</t>
  </si>
  <si>
    <t xml:space="preserve">Газпром ПАО БО-23</t>
  </si>
  <si>
    <t xml:space="preserve">ГазпромБ23</t>
  </si>
  <si>
    <t xml:space="preserve">RU000A0ZZET0</t>
  </si>
  <si>
    <t xml:space="preserve">Ростелеком ПАО 001P-04R</t>
  </si>
  <si>
    <t xml:space="preserve">Ростел1P4R</t>
  </si>
  <si>
    <t xml:space="preserve">RU000A0ZYYE3</t>
  </si>
  <si>
    <t xml:space="preserve">"Российские ЖД" ОАО БО-02</t>
  </si>
  <si>
    <t xml:space="preserve">РЖД БО-02</t>
  </si>
  <si>
    <t xml:space="preserve">RU000A0JVW71</t>
  </si>
  <si>
    <t xml:space="preserve">ПАО НК Роснефть 001P-04</t>
  </si>
  <si>
    <t xml:space="preserve">Роснфт1P4</t>
  </si>
  <si>
    <t xml:space="preserve">RU000A0JXQK2</t>
  </si>
  <si>
    <t xml:space="preserve">Ростелеком ПАО 002P-03R</t>
  </si>
  <si>
    <t xml:space="preserve">Ростел2P3R</t>
  </si>
  <si>
    <t xml:space="preserve">RU000A101FC7</t>
  </si>
  <si>
    <t xml:space="preserve">Нижегородская обл. 34012</t>
  </si>
  <si>
    <t xml:space="preserve">НижгорОб12</t>
  </si>
  <si>
    <t xml:space="preserve">RU000A0ZYDQ1</t>
  </si>
  <si>
    <t xml:space="preserve">ГосТранспортЛизингКомп 001P-06</t>
  </si>
  <si>
    <t xml:space="preserve">ГТЛК 1P-06</t>
  </si>
  <si>
    <t xml:space="preserve">RU000A0ZYAP9</t>
  </si>
  <si>
    <t xml:space="preserve">Газпром капитал ООО БО-05</t>
  </si>
  <si>
    <t xml:space="preserve">ГазпромКБ5</t>
  </si>
  <si>
    <t xml:space="preserve">RU000A0JXFS8</t>
  </si>
  <si>
    <t xml:space="preserve">"Российские ЖД" БО-001P-04R</t>
  </si>
  <si>
    <t xml:space="preserve">РЖД Б01P4R</t>
  </si>
  <si>
    <t xml:space="preserve">RU000A0JXZB2</t>
  </si>
  <si>
    <t xml:space="preserve">РЖД ОАО БО 001Р-12R</t>
  </si>
  <si>
    <t xml:space="preserve">РЖД 1Р-12R</t>
  </si>
  <si>
    <t xml:space="preserve">RU000A1002C2</t>
  </si>
  <si>
    <t xml:space="preserve">ПАО "АНК "Башнефть" БО-08</t>
  </si>
  <si>
    <t xml:space="preserve">БашнфтБО8</t>
  </si>
  <si>
    <t xml:space="preserve">RU000A0JWGD0</t>
  </si>
  <si>
    <t xml:space="preserve">"Российские ЖД" ОАО 30 обл.</t>
  </si>
  <si>
    <t xml:space="preserve">РЖД-30 обл</t>
  </si>
  <si>
    <t xml:space="preserve">RU000A0JUAH8</t>
  </si>
  <si>
    <t xml:space="preserve">Транснефть ПАО БО-001P-03</t>
  </si>
  <si>
    <t xml:space="preserve">ТрнфБО1P3</t>
  </si>
  <si>
    <t xml:space="preserve">RU000A0JWPW1</t>
  </si>
  <si>
    <t xml:space="preserve">ПАО "АНК "Башнефть" об. 07</t>
  </si>
  <si>
    <t xml:space="preserve">Башнефть07</t>
  </si>
  <si>
    <t xml:space="preserve">RU000A0JTM36</t>
  </si>
  <si>
    <t xml:space="preserve">Мобильные ТелеСистемы 001P-07</t>
  </si>
  <si>
    <t xml:space="preserve">МТС 1P-07</t>
  </si>
  <si>
    <t xml:space="preserve">RU000A100238</t>
  </si>
  <si>
    <t xml:space="preserve">Федерал пассажир комп 001Р-04</t>
  </si>
  <si>
    <t xml:space="preserve">ФПК 1P-04</t>
  </si>
  <si>
    <t xml:space="preserve">RU000A0ZZRK1</t>
  </si>
  <si>
    <t xml:space="preserve">ПАО НК Роснефть 002P-05</t>
  </si>
  <si>
    <t xml:space="preserve">Роснфт2P5</t>
  </si>
  <si>
    <t xml:space="preserve">RU000A0ZYVU5</t>
  </si>
  <si>
    <t xml:space="preserve">Магнит ПАО БО-003Р-05</t>
  </si>
  <si>
    <t xml:space="preserve">Магнит3Р05</t>
  </si>
  <si>
    <t xml:space="preserve">RU000A1018X4</t>
  </si>
  <si>
    <t xml:space="preserve">Свердловская область 35008</t>
  </si>
  <si>
    <t xml:space="preserve">СвердлОбл8</t>
  </si>
  <si>
    <t xml:space="preserve">RU000A101Z17</t>
  </si>
  <si>
    <t xml:space="preserve">Газпром капитал ООО БО-001Р-02</t>
  </si>
  <si>
    <t xml:space="preserve">ГазпромКP2</t>
  </si>
  <si>
    <t xml:space="preserve">RU000A100LL8</t>
  </si>
  <si>
    <t xml:space="preserve">Транснефть ПАО БО-001P-05</t>
  </si>
  <si>
    <t xml:space="preserve">ТрнфБО1P5</t>
  </si>
  <si>
    <t xml:space="preserve">RU000A0JXC24</t>
  </si>
  <si>
    <t xml:space="preserve">ПАО Россети Моск.рег. БО1Р03</t>
  </si>
  <si>
    <t xml:space="preserve">РСетиМР1P3</t>
  </si>
  <si>
    <t xml:space="preserve">RU000A101XH9</t>
  </si>
  <si>
    <t xml:space="preserve">Акрон (ПАО) БО-001P-01</t>
  </si>
  <si>
    <t xml:space="preserve">Акрон Б1P1</t>
  </si>
  <si>
    <t xml:space="preserve">RU000A0JWV89</t>
  </si>
  <si>
    <t xml:space="preserve">Славнефть БО 001Р-03</t>
  </si>
  <si>
    <t xml:space="preserve">Славнеф1Р3</t>
  </si>
  <si>
    <t xml:space="preserve">RU000A1013U1</t>
  </si>
  <si>
    <t xml:space="preserve">ДОМ.РФ (АО) БО 001P-01R</t>
  </si>
  <si>
    <t xml:space="preserve">ДОМ.РФ1P1R</t>
  </si>
  <si>
    <t xml:space="preserve">RU000A0ZYLU6</t>
  </si>
  <si>
    <t xml:space="preserve">"Российские ЖД" ОАО 28 обл.</t>
  </si>
  <si>
    <t xml:space="preserve">РЖД-28 обл</t>
  </si>
  <si>
    <t xml:space="preserve">RU000A0JTU85</t>
  </si>
  <si>
    <t xml:space="preserve">"Россельхозбанк" (АО) БО-14</t>
  </si>
  <si>
    <t xml:space="preserve">РСХБ БО14</t>
  </si>
  <si>
    <t xml:space="preserve">RU000A0JUW72</t>
  </si>
  <si>
    <t xml:space="preserve">ПАО "АНК "Башнефть" об. 09</t>
  </si>
  <si>
    <t xml:space="preserve">Башнефть09</t>
  </si>
  <si>
    <t xml:space="preserve">RU000A0JTM51</t>
  </si>
  <si>
    <t xml:space="preserve">"Российские ЖД" ОАО 23 обл.</t>
  </si>
  <si>
    <t xml:space="preserve">РЖД-23 обл</t>
  </si>
  <si>
    <t xml:space="preserve">RU000A0JQRD9</t>
  </si>
  <si>
    <t xml:space="preserve">Ярославская обл. об.2016г.</t>
  </si>
  <si>
    <t xml:space="preserve">ЯрОбл 2016</t>
  </si>
  <si>
    <t xml:space="preserve">RU000A0JWHN7</t>
  </si>
  <si>
    <t xml:space="preserve">ОФЗ-ПК 29008 03/10/29</t>
  </si>
  <si>
    <t xml:space="preserve">ОФЗ 29008</t>
  </si>
  <si>
    <t xml:space="preserve">RU000A0JV4P3</t>
  </si>
  <si>
    <t xml:space="preserve">Ростелеком ПАО 001P-01R</t>
  </si>
  <si>
    <t xml:space="preserve">Ростел1P1R</t>
  </si>
  <si>
    <t xml:space="preserve">RU000A0JWTN2</t>
  </si>
  <si>
    <t xml:space="preserve">ОФЗ-ПД 26233 18/07/2035</t>
  </si>
  <si>
    <t xml:space="preserve">ОФЗ 26233</t>
  </si>
  <si>
    <t xml:space="preserve">RU000A101F94</t>
  </si>
  <si>
    <t xml:space="preserve">Транснефть ПАО БО-001P-08</t>
  </si>
  <si>
    <t xml:space="preserve">ТрнфБО1P8</t>
  </si>
  <si>
    <t xml:space="preserve">RU000A0ZYDD9</t>
  </si>
  <si>
    <t xml:space="preserve">Ростелеком ПАО 002P-04R</t>
  </si>
  <si>
    <t xml:space="preserve">Ростел2P4R</t>
  </si>
  <si>
    <t xml:space="preserve">RU000A101LY9</t>
  </si>
  <si>
    <t xml:space="preserve">ПАО НК Роснефть БО-07</t>
  </si>
  <si>
    <t xml:space="preserve">РоснефтьБ7</t>
  </si>
  <si>
    <t xml:space="preserve">RU000A0JUFV8</t>
  </si>
  <si>
    <t xml:space="preserve">Санкт-Петербург обл. 35001</t>
  </si>
  <si>
    <t xml:space="preserve">СПбГО35001</t>
  </si>
  <si>
    <t xml:space="preserve">RU000A0ZYHX8</t>
  </si>
  <si>
    <t xml:space="preserve">Мобильные ТелеСистемы 001P-09</t>
  </si>
  <si>
    <t xml:space="preserve">МТС 1P-09</t>
  </si>
  <si>
    <t xml:space="preserve">RU000A100A66</t>
  </si>
  <si>
    <t xml:space="preserve">ИКС 5 ФИНАНС 002Р-01</t>
  </si>
  <si>
    <t xml:space="preserve">ИКС5Фин2P1</t>
  </si>
  <si>
    <t xml:space="preserve">RU000A103N76</t>
  </si>
  <si>
    <t xml:space="preserve">Транснефть ПАО БО-001P-01</t>
  </si>
  <si>
    <t xml:space="preserve">ТрнфБО1P1</t>
  </si>
  <si>
    <t xml:space="preserve">RU000A0JWK90</t>
  </si>
  <si>
    <t xml:space="preserve">ПАО Россети Моск.рег. БО1Р02</t>
  </si>
  <si>
    <t xml:space="preserve">РСетиМР1P2</t>
  </si>
  <si>
    <t xml:space="preserve">RU000A101FY1</t>
  </si>
  <si>
    <t xml:space="preserve">ОФЗ-ПД 26235 12/03/2031</t>
  </si>
  <si>
    <t xml:space="preserve">ОФЗ 26235</t>
  </si>
  <si>
    <t xml:space="preserve">RU000A1028E3</t>
  </si>
  <si>
    <t xml:space="preserve">"Магнит" ПАО БО-001P-05</t>
  </si>
  <si>
    <t xml:space="preserve">Магнит1P05</t>
  </si>
  <si>
    <t xml:space="preserve">RU000A1036M9</t>
  </si>
  <si>
    <t xml:space="preserve">"ФСК ЕЭС"(ПАО) БО-04</t>
  </si>
  <si>
    <t xml:space="preserve">ФСК ЕЭС Б4</t>
  </si>
  <si>
    <t xml:space="preserve">RU000A0ZYJ91</t>
  </si>
  <si>
    <t xml:space="preserve">Республика Коми 2017 14 обл.</t>
  </si>
  <si>
    <t xml:space="preserve">КОМИ 14 об</t>
  </si>
  <si>
    <t xml:space="preserve">RU000A0JXUD9</t>
  </si>
  <si>
    <t xml:space="preserve">ТрансКонтейнер ПБО-01</t>
  </si>
  <si>
    <t xml:space="preserve">ТрансКо1P1</t>
  </si>
  <si>
    <t xml:space="preserve">RU000A100YE6</t>
  </si>
  <si>
    <t xml:space="preserve">Краснодарский край 35003 обл.</t>
  </si>
  <si>
    <t xml:space="preserve">КраснодКр3</t>
  </si>
  <si>
    <t xml:space="preserve">RU000A1011B5</t>
  </si>
  <si>
    <t xml:space="preserve">ПАО НК Роснефть обл.07</t>
  </si>
  <si>
    <t xml:space="preserve">Роснефть07</t>
  </si>
  <si>
    <t xml:space="preserve">RU000A0JTS06</t>
  </si>
  <si>
    <t xml:space="preserve">ИКС 5 ФИНАНС 001P-11</t>
  </si>
  <si>
    <t xml:space="preserve">ИКС5ФинP11</t>
  </si>
  <si>
    <t xml:space="preserve">RU000A101QA8</t>
  </si>
  <si>
    <t xml:space="preserve">ГТЛК БО 001P-15</t>
  </si>
  <si>
    <t xml:space="preserve">ГТЛК 1P-15</t>
  </si>
  <si>
    <t xml:space="preserve">RU000A100Z91</t>
  </si>
  <si>
    <t xml:space="preserve">ОФЗ-ПД 26220 07/12/22</t>
  </si>
  <si>
    <t xml:space="preserve">ОФЗ 26220</t>
  </si>
  <si>
    <t xml:space="preserve">RU000A0JXB41</t>
  </si>
  <si>
    <t xml:space="preserve">Почта России (АО) БО-001P-03</t>
  </si>
  <si>
    <t xml:space="preserve">ПочтаРБ1P3</t>
  </si>
  <si>
    <t xml:space="preserve">RU000A0JXS59</t>
  </si>
  <si>
    <t xml:space="preserve">Северсталь ПАО БО-06</t>
  </si>
  <si>
    <t xml:space="preserve">СеверстБ06</t>
  </si>
  <si>
    <t xml:space="preserve">RU000A1008W7</t>
  </si>
  <si>
    <t xml:space="preserve">"Российские ЖД" ОАО 19 обл.</t>
  </si>
  <si>
    <t xml:space="preserve">РЖД-19 обл</t>
  </si>
  <si>
    <t xml:space="preserve">RU000A0JQ7Z2</t>
  </si>
  <si>
    <t xml:space="preserve">Магнит ПАО БО-002Р-01</t>
  </si>
  <si>
    <t xml:space="preserve">Магнит2Р01</t>
  </si>
  <si>
    <t xml:space="preserve">RU000A101HJ8</t>
  </si>
  <si>
    <t xml:space="preserve">ОФЗ-ПД 26240 30/07/2036</t>
  </si>
  <si>
    <t xml:space="preserve">ОФЗ 26240</t>
  </si>
  <si>
    <t xml:space="preserve">RU000A103BR0</t>
  </si>
  <si>
    <t xml:space="preserve">ОФЗ-ПД 26239 23/07/2031</t>
  </si>
  <si>
    <t xml:space="preserve">ОФЗ 26239</t>
  </si>
  <si>
    <t xml:space="preserve">RU000A103901</t>
  </si>
  <si>
    <t xml:space="preserve">ОФЗ-ПД 26236 17/05/2028</t>
  </si>
  <si>
    <t xml:space="preserve">ОФЗ 26236</t>
  </si>
  <si>
    <t xml:space="preserve">RU000A102BT8</t>
  </si>
  <si>
    <t xml:space="preserve">Транснефть ПАО БО-06</t>
  </si>
  <si>
    <t xml:space="preserve">ТранснфБО6</t>
  </si>
  <si>
    <t xml:space="preserve">RU000A0JWS92</t>
  </si>
  <si>
    <t xml:space="preserve">ГМК Нор.никель БО-001P-01</t>
  </si>
  <si>
    <t xml:space="preserve">НорНикБ1P1</t>
  </si>
  <si>
    <t xml:space="preserve">RU000A100VQ6</t>
  </si>
  <si>
    <t xml:space="preserve">"ФСК ЕЭС"(ПАО)-обл. сер.22</t>
  </si>
  <si>
    <t xml:space="preserve">ФСК ЕЭС-22</t>
  </si>
  <si>
    <t xml:space="preserve">RU000A0JSQ58</t>
  </si>
  <si>
    <t xml:space="preserve">ОФЗ-ПД 26238 15/05/2041</t>
  </si>
  <si>
    <t xml:space="preserve">ОФЗ 26238</t>
  </si>
  <si>
    <t xml:space="preserve">RU000A1038V6</t>
  </si>
  <si>
    <t xml:space="preserve">АЛРОСА ПАО БО-07</t>
  </si>
  <si>
    <t xml:space="preserve">АЛРОСА Б07</t>
  </si>
  <si>
    <t xml:space="preserve">RU000A101PC6</t>
  </si>
  <si>
    <t xml:space="preserve">Альфа-Банк АО обл. БО-13</t>
  </si>
  <si>
    <t xml:space="preserve">АльфаБО-13</t>
  </si>
  <si>
    <t xml:space="preserve">RU000A0JUU90</t>
  </si>
  <si>
    <t xml:space="preserve">ВЭБ.РФ ПБО-001Р-К106</t>
  </si>
  <si>
    <t xml:space="preserve">ВЭБ1P-К106</t>
  </si>
  <si>
    <t xml:space="preserve">RU000A102UU6</t>
  </si>
  <si>
    <t xml:space="preserve">ОФЗ-ПД 26225 10/05/34</t>
  </si>
  <si>
    <t xml:space="preserve">ОФЗ 26225</t>
  </si>
  <si>
    <t xml:space="preserve">RU000A0ZYUB7</t>
  </si>
  <si>
    <t xml:space="preserve">ОФЗ-ПД 26237 14/03/2029</t>
  </si>
  <si>
    <t xml:space="preserve">ОФЗ 26237</t>
  </si>
  <si>
    <t xml:space="preserve">RU000A1038Z7</t>
  </si>
  <si>
    <t xml:space="preserve">Белгородская область 34014</t>
  </si>
  <si>
    <t xml:space="preserve">БелОб34014</t>
  </si>
  <si>
    <t xml:space="preserve">RU000A101PA0</t>
  </si>
  <si>
    <t xml:space="preserve">Международный инвест. банк 04</t>
  </si>
  <si>
    <t xml:space="preserve">МежИнБанк4</t>
  </si>
  <si>
    <t xml:space="preserve">RU000A0JUG98</t>
  </si>
  <si>
    <t xml:space="preserve">ОФЗ-ПД 26232 06/10/27</t>
  </si>
  <si>
    <t xml:space="preserve">ОФЗ 26232</t>
  </si>
  <si>
    <t xml:space="preserve">RU000A1014N4</t>
  </si>
  <si>
    <t xml:space="preserve">МЭФ Московской обл. 2016</t>
  </si>
  <si>
    <t xml:space="preserve">МосОбл2016</t>
  </si>
  <si>
    <t xml:space="preserve">RU000A0JX0B9</t>
  </si>
  <si>
    <t xml:space="preserve">Россети Центр и Приволжье 1Р01</t>
  </si>
  <si>
    <t xml:space="preserve">РСетиЦП1P1</t>
  </si>
  <si>
    <t xml:space="preserve">RU000A101RF5</t>
  </si>
  <si>
    <t xml:space="preserve">Полюс ПБО-01</t>
  </si>
  <si>
    <t xml:space="preserve">Полюс Б1P1</t>
  </si>
  <si>
    <t xml:space="preserve">RU000A100XC2</t>
  </si>
  <si>
    <t xml:space="preserve">ОФЗ-ПД 26234 16/07/2025</t>
  </si>
  <si>
    <t xml:space="preserve">ОФЗ 26234</t>
  </si>
  <si>
    <t xml:space="preserve">RU000A101QE0</t>
  </si>
  <si>
    <t xml:space="preserve">ОФЗ-АД 46020 06/02/36</t>
  </si>
  <si>
    <t xml:space="preserve">ОФЗ 46020</t>
  </si>
  <si>
    <t xml:space="preserve">RU000A0GN9A7</t>
  </si>
  <si>
    <t xml:space="preserve">Мобильные ТелеСистемы 001P-17</t>
  </si>
  <si>
    <t xml:space="preserve">МТС 1P-17</t>
  </si>
  <si>
    <t xml:space="preserve">RU000A101RD0</t>
  </si>
  <si>
    <t xml:space="preserve">Россети Центр и Приволжье БО2</t>
  </si>
  <si>
    <t xml:space="preserve">РСетиЦПБ02</t>
  </si>
  <si>
    <t xml:space="preserve">RU000A101459</t>
  </si>
  <si>
    <t xml:space="preserve">Балтийский лизинг ООО БО-П02</t>
  </si>
  <si>
    <t xml:space="preserve">БалтЛизБП2</t>
  </si>
  <si>
    <t xml:space="preserve">RU000A100JE7</t>
  </si>
  <si>
    <t xml:space="preserve">ПАО НК Роснефть БО-01</t>
  </si>
  <si>
    <t xml:space="preserve">РоснефтьБ1</t>
  </si>
  <si>
    <t xml:space="preserve">RU000A0JUFU0</t>
  </si>
  <si>
    <t xml:space="preserve">КАМАЗ ПАО БО-П09</t>
  </si>
  <si>
    <t xml:space="preserve">КАМАЗ БОП9</t>
  </si>
  <si>
    <t xml:space="preserve">RU000A1043N3</t>
  </si>
  <si>
    <t xml:space="preserve">ГПБ (АО) БО-09</t>
  </si>
  <si>
    <t xml:space="preserve">ГПБ БО-09</t>
  </si>
  <si>
    <t xml:space="preserve">RU000A0JUQ39</t>
  </si>
  <si>
    <t xml:space="preserve">ДОМ РФ ИА 002P</t>
  </si>
  <si>
    <t xml:space="preserve">ДОМРФИА 2P</t>
  </si>
  <si>
    <t xml:space="preserve">RU000A0ZYJT2</t>
  </si>
  <si>
    <t xml:space="preserve">Федерал пассажир комп 001Р-07</t>
  </si>
  <si>
    <t xml:space="preserve">ФПК 1P-07</t>
  </si>
  <si>
    <t xml:space="preserve">RU000A1012B3</t>
  </si>
  <si>
    <t xml:space="preserve">ОФЗ-ПД 26212 19/01/28</t>
  </si>
  <si>
    <t xml:space="preserve">ОФЗ 26212</t>
  </si>
  <si>
    <t xml:space="preserve">RU000A0JTK38</t>
  </si>
  <si>
    <t xml:space="preserve">Камчатский край 01</t>
  </si>
  <si>
    <t xml:space="preserve">КамчКрай01</t>
  </si>
  <si>
    <t xml:space="preserve">RU000A0ZZSW4</t>
  </si>
  <si>
    <t xml:space="preserve">ОФЗ-ПД 26221 23/03/33</t>
  </si>
  <si>
    <t xml:space="preserve">ОФЗ 26221</t>
  </si>
  <si>
    <t xml:space="preserve">RU000A0JXFM1</t>
  </si>
  <si>
    <t xml:space="preserve">ДОМ.РФ АО 001Р-05R</t>
  </si>
  <si>
    <t xml:space="preserve">ДОМ 1P-5R</t>
  </si>
  <si>
    <t xml:space="preserve">RU000A1004W6</t>
  </si>
  <si>
    <t xml:space="preserve">ФСК ЕЭС ПАО БО 001P-04R</t>
  </si>
  <si>
    <t xml:space="preserve">ФСК ЕЭС1Р4</t>
  </si>
  <si>
    <t xml:space="preserve">RU000A101CL5</t>
  </si>
  <si>
    <t xml:space="preserve">ОФЗ-ПД 26224 23/05/29</t>
  </si>
  <si>
    <t xml:space="preserve">ОФЗ 26224</t>
  </si>
  <si>
    <t xml:space="preserve">RU000A0ZYUA9</t>
  </si>
  <si>
    <t xml:space="preserve">ОФЗ-ПД 26228 10/04/30</t>
  </si>
  <si>
    <t xml:space="preserve">ОФЗ 26228</t>
  </si>
  <si>
    <t xml:space="preserve">RU000A100A82</t>
  </si>
  <si>
    <t xml:space="preserve">АО "Объед.двигателестр.корп"01</t>
  </si>
  <si>
    <t xml:space="preserve">ОДК 01</t>
  </si>
  <si>
    <t xml:space="preserve">RU000A0JWK74</t>
  </si>
  <si>
    <t xml:space="preserve">"ФСК ЕЭС"(ПАО) БО-03</t>
  </si>
  <si>
    <t xml:space="preserve">ФСК ЕЭС Б3</t>
  </si>
  <si>
    <t xml:space="preserve">RU000A0ZYDH0</t>
  </si>
  <si>
    <t xml:space="preserve">РОСБАНК ПАО обл.14-ИП</t>
  </si>
  <si>
    <t xml:space="preserve">Росбн14ИП</t>
  </si>
  <si>
    <t xml:space="preserve">RU000A0JUJG1</t>
  </si>
  <si>
    <t xml:space="preserve">ОФЗ-ПД 26230 16/03/39</t>
  </si>
  <si>
    <t xml:space="preserve">ОФЗ 26230</t>
  </si>
  <si>
    <t xml:space="preserve">RU000A100EF5</t>
  </si>
  <si>
    <t xml:space="preserve">Атомэнергопром АО 001Р-01</t>
  </si>
  <si>
    <t xml:space="preserve">Атомэнпр01</t>
  </si>
  <si>
    <t xml:space="preserve">RU000A103AT8</t>
  </si>
  <si>
    <t xml:space="preserve">Россети Ленэнерго ПАО БО-03</t>
  </si>
  <si>
    <t xml:space="preserve">РСетиЛЭБО3</t>
  </si>
  <si>
    <t xml:space="preserve">RU000A101DE8</t>
  </si>
  <si>
    <t xml:space="preserve">МЕТАЛЛОИНВЕСТ ХК АО обл. 03</t>
  </si>
  <si>
    <t xml:space="preserve">МЕТАЛИНВ 3</t>
  </si>
  <si>
    <t xml:space="preserve">RU000A0JTLL9</t>
  </si>
  <si>
    <t xml:space="preserve">Белгородская обл.2017 обл.</t>
  </si>
  <si>
    <t xml:space="preserve">БелгОб2017</t>
  </si>
  <si>
    <t xml:space="preserve">RU000A0JXTW1</t>
  </si>
  <si>
    <t xml:space="preserve">Красноярский край  обл.12</t>
  </si>
  <si>
    <t xml:space="preserve">КрасЯрКр12</t>
  </si>
  <si>
    <t xml:space="preserve">RU000A0JWXF0</t>
  </si>
  <si>
    <t xml:space="preserve">Санкт-Петербург обл. 35003</t>
  </si>
  <si>
    <t xml:space="preserve">СПбГО35003</t>
  </si>
  <si>
    <t xml:space="preserve">RU000A102A15</t>
  </si>
  <si>
    <t xml:space="preserve">ПАО НК Роснефть 002P-06</t>
  </si>
  <si>
    <t xml:space="preserve">Роснфт2P6</t>
  </si>
  <si>
    <t xml:space="preserve">RU000A1008P1</t>
  </si>
  <si>
    <t xml:space="preserve">Минфин Кузбасса 2017</t>
  </si>
  <si>
    <t xml:space="preserve">МФКузбас17</t>
  </si>
  <si>
    <t xml:space="preserve">RU000A0ZYB40</t>
  </si>
  <si>
    <t xml:space="preserve">"Газпром нефть" ПАО 001P-04R</t>
  </si>
  <si>
    <t xml:space="preserve">Газпнф1P4R</t>
  </si>
  <si>
    <t xml:space="preserve">RU000A0ZYLC4</t>
  </si>
  <si>
    <t xml:space="preserve">ОФЗ-ПД 26229 12/11/25</t>
  </si>
  <si>
    <t xml:space="preserve">ОФЗ 26229</t>
  </si>
  <si>
    <t xml:space="preserve">RU000A100EG3</t>
  </si>
  <si>
    <t xml:space="preserve">Краснодарский край 35002 обл.</t>
  </si>
  <si>
    <t xml:space="preserve">КраснодКр2</t>
  </si>
  <si>
    <t xml:space="preserve">RU000A0ZZ8X4</t>
  </si>
  <si>
    <t xml:space="preserve">Республика Саха (Якутия) об.11</t>
  </si>
  <si>
    <t xml:space="preserve">Якут-11 об</t>
  </si>
  <si>
    <t xml:space="preserve">RU000A0ZZNJ2</t>
  </si>
  <si>
    <t xml:space="preserve">ДОМ.РФ Ипотечный агент 06-002P</t>
  </si>
  <si>
    <t xml:space="preserve">ИА ДОМ 6P2</t>
  </si>
  <si>
    <t xml:space="preserve">RU000A0ZZV86</t>
  </si>
  <si>
    <t xml:space="preserve">Самарская область 2016</t>
  </si>
  <si>
    <t xml:space="preserve">СамарОбл12</t>
  </si>
  <si>
    <t xml:space="preserve">RU000A0JWM56</t>
  </si>
  <si>
    <t xml:space="preserve">МОЭК ПАО БО 001Р-04</t>
  </si>
  <si>
    <t xml:space="preserve">МОЭК БО1P4</t>
  </si>
  <si>
    <t xml:space="preserve">RU000A101XS6</t>
  </si>
  <si>
    <t xml:space="preserve">ФУ Тамбовской области 35003</t>
  </si>
  <si>
    <t xml:space="preserve">ТамбовОбл3</t>
  </si>
  <si>
    <t xml:space="preserve">RU000A0JXVH8</t>
  </si>
  <si>
    <t xml:space="preserve">ФСК ЕЭС ПАО БО 001P-01R</t>
  </si>
  <si>
    <t xml:space="preserve">ФСК ЕЭС1Р1</t>
  </si>
  <si>
    <t xml:space="preserve">RU000A0ZZQN7</t>
  </si>
  <si>
    <t xml:space="preserve">ОФЗ-ПД 26222 16/10/24</t>
  </si>
  <si>
    <t xml:space="preserve">ОФЗ 26222</t>
  </si>
  <si>
    <t xml:space="preserve">RU000A0JXQF2</t>
  </si>
  <si>
    <t xml:space="preserve">ОФЗ-ПД 26207 03/02/27</t>
  </si>
  <si>
    <t xml:space="preserve">ОФЗ 26207</t>
  </si>
  <si>
    <t xml:space="preserve">RU000A0JS3W6</t>
  </si>
  <si>
    <t xml:space="preserve">ОФЗ-ПД 26226 07/10/26</t>
  </si>
  <si>
    <t xml:space="preserve">ОФЗ 26226</t>
  </si>
  <si>
    <t xml:space="preserve">RU000A0ZZYW2</t>
  </si>
  <si>
    <t xml:space="preserve">ОФЗ-ПД 26219 16/09/26</t>
  </si>
  <si>
    <t xml:space="preserve">ОФЗ 26219</t>
  </si>
  <si>
    <t xml:space="preserve">RU000A0JWM07</t>
  </si>
  <si>
    <t xml:space="preserve">ОФЗ-ПД 26218 17/09/31</t>
  </si>
  <si>
    <t xml:space="preserve">ОФЗ 26218</t>
  </si>
  <si>
    <t xml:space="preserve">RU000A0JVW48</t>
  </si>
  <si>
    <t xml:space="preserve">Газпром капитал ООО БО-01</t>
  </si>
  <si>
    <t xml:space="preserve">ГазпромКБ1</t>
  </si>
  <si>
    <t xml:space="preserve">RU000A0ZYUV5</t>
  </si>
  <si>
    <t xml:space="preserve">РЖД ОАО БО 001Р-16R</t>
  </si>
  <si>
    <t xml:space="preserve">РЖД 1Р-16R</t>
  </si>
  <si>
    <t xml:space="preserve">RU000A100HY9</t>
  </si>
  <si>
    <t xml:space="preserve">ОФЗ-ПД 26227 17/07/24</t>
  </si>
  <si>
    <t xml:space="preserve">ОФЗ 26227</t>
  </si>
  <si>
    <t xml:space="preserve">RU000A1007F4</t>
  </si>
  <si>
    <t xml:space="preserve">МЭФ Московской области 34014</t>
  </si>
  <si>
    <t xml:space="preserve">МосОб34014</t>
  </si>
  <si>
    <t xml:space="preserve">RU000A101WL3</t>
  </si>
  <si>
    <t xml:space="preserve">Удмуртская респ. обл. 2016</t>
  </si>
  <si>
    <t xml:space="preserve">Удмурт2016</t>
  </si>
  <si>
    <t xml:space="preserve">RU000A0JWT91</t>
  </si>
  <si>
    <t xml:space="preserve">Республика Саха (Якутия) об.12</t>
  </si>
  <si>
    <t xml:space="preserve">Якут-12 об</t>
  </si>
  <si>
    <t xml:space="preserve">RU000A100CN3</t>
  </si>
  <si>
    <t xml:space="preserve">Свердловская область 35009</t>
  </si>
  <si>
    <t xml:space="preserve">СвердлОбл9</t>
  </si>
  <si>
    <t xml:space="preserve">RU000A102CT6</t>
  </si>
  <si>
    <t xml:space="preserve">Мобильные ТелеСистемы 001P-15</t>
  </si>
  <si>
    <t xml:space="preserve">МТС 1P-15</t>
  </si>
  <si>
    <t xml:space="preserve">RU000A101NG2</t>
  </si>
  <si>
    <t xml:space="preserve">ХМАО-Югры об. 35001</t>
  </si>
  <si>
    <t xml:space="preserve">ХМАО 10</t>
  </si>
  <si>
    <t xml:space="preserve">RU000A0JX215</t>
  </si>
  <si>
    <t xml:space="preserve">ОГК-2 ПАО БО 001P-03R</t>
  </si>
  <si>
    <t xml:space="preserve">ОГК-2 1P3R</t>
  </si>
  <si>
    <t xml:space="preserve">RU000A0ZZ1H2</t>
  </si>
  <si>
    <t xml:space="preserve">ФГУП Росморпорт 001Р-01</t>
  </si>
  <si>
    <t xml:space="preserve">Росморп1Р1</t>
  </si>
  <si>
    <t xml:space="preserve">RU000A1029A9</t>
  </si>
  <si>
    <t xml:space="preserve">Санкт-Петербург обл. 35002</t>
  </si>
  <si>
    <t xml:space="preserve">СПбГО35002</t>
  </si>
  <si>
    <t xml:space="preserve">RU000A0ZYKJ1</t>
  </si>
  <si>
    <t xml:space="preserve">МЕТАЛЛОИНВЕСТ ХК АО обл. 02</t>
  </si>
  <si>
    <t xml:space="preserve">МЕТАЛИНВ 2</t>
  </si>
  <si>
    <t xml:space="preserve">RU000A0JTLJ3</t>
  </si>
  <si>
    <t xml:space="preserve">ДОМ.РФ Ипотечный агент 08-002P</t>
  </si>
  <si>
    <t xml:space="preserve">ИА ДОМ 8P2</t>
  </si>
  <si>
    <t xml:space="preserve">RU000A0ZZZ09</t>
  </si>
  <si>
    <t xml:space="preserve">Курская область 35001 об.</t>
  </si>
  <si>
    <t xml:space="preserve">Курск35001</t>
  </si>
  <si>
    <t xml:space="preserve">RU000A0ZYCD1</t>
  </si>
  <si>
    <t xml:space="preserve">ДОМ.РФ Ипотечный агент 05-002P</t>
  </si>
  <si>
    <t xml:space="preserve">ИА ДОМ 5P2</t>
  </si>
  <si>
    <t xml:space="preserve">RU000A0ZZCH9</t>
  </si>
  <si>
    <t xml:space="preserve">ПАО НК Роснефть обл.08</t>
  </si>
  <si>
    <t xml:space="preserve">Роснефть08</t>
  </si>
  <si>
    <t xml:space="preserve">RU000A0JTS22</t>
  </si>
  <si>
    <t xml:space="preserve">Россети Центр ПАО 001Р-02</t>
  </si>
  <si>
    <t xml:space="preserve">РоссЦP02</t>
  </si>
  <si>
    <t xml:space="preserve">RU000A101RH1</t>
  </si>
  <si>
    <t xml:space="preserve">Красноярский край  обл.13</t>
  </si>
  <si>
    <t xml:space="preserve">КрасЯрКр13</t>
  </si>
  <si>
    <t xml:space="preserve">RU000A0ZYCM2</t>
  </si>
  <si>
    <t xml:space="preserve">ОФЗ-ПД 26223 28/02/24</t>
  </si>
  <si>
    <t xml:space="preserve">ОФЗ 26223</t>
  </si>
  <si>
    <t xml:space="preserve">RU000A0ZYU88</t>
  </si>
  <si>
    <t xml:space="preserve">Магнит ПАО БО-002Р-04</t>
  </si>
  <si>
    <t xml:space="preserve">Магнит2Р04</t>
  </si>
  <si>
    <t xml:space="preserve">RU000A1036H9</t>
  </si>
  <si>
    <t xml:space="preserve">Альфа-Банк АО обл. БО-15</t>
  </si>
  <si>
    <t xml:space="preserve">АльфаБО-15</t>
  </si>
  <si>
    <t xml:space="preserve">RU000A0JV0U1</t>
  </si>
  <si>
    <t xml:space="preserve">ДОМ.РФ Ипотечный агент 09-002P</t>
  </si>
  <si>
    <t xml:space="preserve">ИА ДОМ 9P2</t>
  </si>
  <si>
    <t xml:space="preserve">RU000A100DQ4</t>
  </si>
  <si>
    <t xml:space="preserve">РОСБАНК ПАО обл. БО-12</t>
  </si>
  <si>
    <t xml:space="preserve">РосбанкБ12</t>
  </si>
  <si>
    <t xml:space="preserve">RU000A0JX2D1</t>
  </si>
  <si>
    <t xml:space="preserve">ОФЗ-ПД 26215 16/08/23</t>
  </si>
  <si>
    <t xml:space="preserve">ОФЗ 26215</t>
  </si>
  <si>
    <t xml:space="preserve">RU000A0JU4L3</t>
  </si>
  <si>
    <t xml:space="preserve">Свердловская обл. 04</t>
  </si>
  <si>
    <t xml:space="preserve">СвердлОб4</t>
  </si>
  <si>
    <t xml:space="preserve">RU000A0ZYDU3</t>
  </si>
  <si>
    <t xml:space="preserve">ПАО ЛК Европлан БО-06</t>
  </si>
  <si>
    <t xml:space="preserve">ЕвропланБ6</t>
  </si>
  <si>
    <t xml:space="preserve">RU000A100DG5</t>
  </si>
  <si>
    <t xml:space="preserve">Красноярский край  обл.14</t>
  </si>
  <si>
    <t xml:space="preserve">КрасЯрКр14</t>
  </si>
  <si>
    <t xml:space="preserve">RU000A0ZYFB8</t>
  </si>
  <si>
    <t xml:space="preserve">ДОМ.РФ Ипотечный агент 04-002P</t>
  </si>
  <si>
    <t xml:space="preserve">ИА ДОМ 4P2</t>
  </si>
  <si>
    <t xml:space="preserve">RU000A0ZZNW5</t>
  </si>
  <si>
    <t xml:space="preserve">Свердловская область 34007</t>
  </si>
  <si>
    <t xml:space="preserve">СвердлОбл7</t>
  </si>
  <si>
    <t xml:space="preserve">RU000A101UG7</t>
  </si>
  <si>
    <t xml:space="preserve">Ненецкий авт.округ 2017</t>
  </si>
  <si>
    <t xml:space="preserve">НАО 2017</t>
  </si>
  <si>
    <t xml:space="preserve">RU000A0ZYF61</t>
  </si>
  <si>
    <t xml:space="preserve">ПАО НК Роснефть обл.10</t>
  </si>
  <si>
    <t xml:space="preserve">Роснефть10</t>
  </si>
  <si>
    <t xml:space="preserve">RU000A0JTYN8</t>
  </si>
  <si>
    <t xml:space="preserve">ОФЗ-ПД 26211 25/01/23</t>
  </si>
  <si>
    <t xml:space="preserve">ОФЗ 26211</t>
  </si>
  <si>
    <t xml:space="preserve">RU000A0JTJL3</t>
  </si>
  <si>
    <t xml:space="preserve">МЭФ Московской области 34013</t>
  </si>
  <si>
    <t xml:space="preserve">МосОб34013</t>
  </si>
  <si>
    <t xml:space="preserve">RU000A101988</t>
  </si>
  <si>
    <t xml:space="preserve">Липецкая область 11</t>
  </si>
  <si>
    <t xml:space="preserve">ЛипецкОб11</t>
  </si>
  <si>
    <t xml:space="preserve">RU000A1013T3</t>
  </si>
  <si>
    <t xml:space="preserve">Мобильные ТелеСистемы ПАО БО-1</t>
  </si>
  <si>
    <t xml:space="preserve">МТС БО-01</t>
  </si>
  <si>
    <t xml:space="preserve">RU000A0JTTA5</t>
  </si>
  <si>
    <t xml:space="preserve">Почта России (АО) БО-001P-08</t>
  </si>
  <si>
    <t xml:space="preserve">ПочтаРБ1P8</t>
  </si>
  <si>
    <t xml:space="preserve">RU000A100UT2</t>
  </si>
  <si>
    <t xml:space="preserve">Газпром капитал ООО БО-02</t>
  </si>
  <si>
    <t xml:space="preserve">ГазпромКБ2</t>
  </si>
  <si>
    <t xml:space="preserve">RU000A0ZYUW3</t>
  </si>
  <si>
    <t xml:space="preserve">ИКС 5 ФИНАНС ООО БО-06</t>
  </si>
  <si>
    <t xml:space="preserve">ИКС5ФинБО6</t>
  </si>
  <si>
    <t xml:space="preserve">RU000A0JWG05</t>
  </si>
  <si>
    <t xml:space="preserve">Ростелеком ПАО 002P-01R</t>
  </si>
  <si>
    <t xml:space="preserve">Ростел2P1R</t>
  </si>
  <si>
    <t xml:space="preserve">RU000A101541</t>
  </si>
  <si>
    <t xml:space="preserve">ТрансКонтейнер ПАО БО-01</t>
  </si>
  <si>
    <t xml:space="preserve">ТрансКонБ1</t>
  </si>
  <si>
    <t xml:space="preserve">RU000A0ZYPG6</t>
  </si>
  <si>
    <t xml:space="preserve">Оренбургская область 35004 об.</t>
  </si>
  <si>
    <t xml:space="preserve">Оренб35004</t>
  </si>
  <si>
    <t xml:space="preserve">RU000A0ZYKH5</t>
  </si>
  <si>
    <t xml:space="preserve">РусГидро (ПАО) 09</t>
  </si>
  <si>
    <t xml:space="preserve">РусГидро09</t>
  </si>
  <si>
    <t xml:space="preserve">RU000A0JVD25</t>
  </si>
  <si>
    <t xml:space="preserve">ИКС 5 ФИНАНС 001P-01</t>
  </si>
  <si>
    <t xml:space="preserve">ИКС5Фин1P1</t>
  </si>
  <si>
    <t xml:space="preserve">RU000A0JWUD1</t>
  </si>
  <si>
    <t xml:space="preserve">Республика Саха (Якутия) 35014</t>
  </si>
  <si>
    <t xml:space="preserve">Якут-35014</t>
  </si>
  <si>
    <t xml:space="preserve">RU000A101P27</t>
  </si>
  <si>
    <t xml:space="preserve">ГТЛК БО 001Р-08</t>
  </si>
  <si>
    <t xml:space="preserve">ГТЛК 1P-08</t>
  </si>
  <si>
    <t xml:space="preserve">RU000A0ZYR91</t>
  </si>
  <si>
    <t xml:space="preserve">Краснодарский кр. 35001 обл.</t>
  </si>
  <si>
    <t xml:space="preserve">КраснодКр1</t>
  </si>
  <si>
    <t xml:space="preserve">RU000A0JXYS9</t>
  </si>
  <si>
    <t xml:space="preserve">Новосибирская область 34021</t>
  </si>
  <si>
    <t xml:space="preserve">Новосиб 21</t>
  </si>
  <si>
    <t xml:space="preserve">RU000A102895</t>
  </si>
  <si>
    <t xml:space="preserve">МЭФ Московской области 2019</t>
  </si>
  <si>
    <t xml:space="preserve">МосОбл2019</t>
  </si>
  <si>
    <t xml:space="preserve">RU000A100XP4</t>
  </si>
  <si>
    <t xml:space="preserve">Новосибирская область об. 19</t>
  </si>
  <si>
    <t xml:space="preserve">Новосиб 19</t>
  </si>
  <si>
    <t xml:space="preserve">RU000A0ZZPB4</t>
  </si>
  <si>
    <t xml:space="preserve">Ярославская обл. об.2017г.</t>
  </si>
  <si>
    <t xml:space="preserve">ЯрОбл 2017</t>
  </si>
  <si>
    <t xml:space="preserve">RU000A0JXS83</t>
  </si>
  <si>
    <t xml:space="preserve">Республика Саха (Якутия) об.10</t>
  </si>
  <si>
    <t xml:space="preserve">Якут-10 об</t>
  </si>
  <si>
    <t xml:space="preserve">RU000A0ZZ7E6</t>
  </si>
  <si>
    <t xml:space="preserve">Ямало-Ненецкий АО об 2016</t>
  </si>
  <si>
    <t xml:space="preserve">ЯНАО-2016</t>
  </si>
  <si>
    <t xml:space="preserve">RU000A0JX0Z8</t>
  </si>
  <si>
    <t xml:space="preserve">Свердловская область 05</t>
  </si>
  <si>
    <t xml:space="preserve">СвердлОбл5</t>
  </si>
  <si>
    <t xml:space="preserve">RU000A0ZZQH9</t>
  </si>
  <si>
    <t xml:space="preserve">Самарская область 35014 обл.</t>
  </si>
  <si>
    <t xml:space="preserve">СамарОбл14</t>
  </si>
  <si>
    <t xml:space="preserve">RU000A0ZZ9P8</t>
  </si>
  <si>
    <t xml:space="preserve">ПАО НК Роснефть БО-09</t>
  </si>
  <si>
    <t xml:space="preserve">РоснфтБО9</t>
  </si>
  <si>
    <t xml:space="preserve">RU000A0JV219</t>
  </si>
  <si>
    <t xml:space="preserve">ДОМ.РФ Ипотечный агент 11-002P</t>
  </si>
  <si>
    <t xml:space="preserve">ИА ДОМ11P2</t>
  </si>
  <si>
    <t xml:space="preserve">RU000A100YY4</t>
  </si>
  <si>
    <t xml:space="preserve">Свердловская обл. 03</t>
  </si>
  <si>
    <t xml:space="preserve">СвердлОб3</t>
  </si>
  <si>
    <t xml:space="preserve">RU000A0JWZ77</t>
  </si>
  <si>
    <t xml:space="preserve">ПАО НК Роснефть 001P-02</t>
  </si>
  <si>
    <t xml:space="preserve">Роснфт1P2</t>
  </si>
  <si>
    <t xml:space="preserve">RU000A0JX355</t>
  </si>
  <si>
    <t xml:space="preserve">Нижегородская обл. 35011</t>
  </si>
  <si>
    <t xml:space="preserve">НижгорОб11</t>
  </si>
  <si>
    <t xml:space="preserve">RU000A0JWLD0</t>
  </si>
  <si>
    <t xml:space="preserve">ПАО НК Роснефть БО-03</t>
  </si>
  <si>
    <t xml:space="preserve">РоснфтБО3</t>
  </si>
  <si>
    <t xml:space="preserve">RU000A0JV1X3</t>
  </si>
  <si>
    <t xml:space="preserve">Белгородская область 34012 обл</t>
  </si>
  <si>
    <t xml:space="preserve">БелОб34012</t>
  </si>
  <si>
    <t xml:space="preserve">RU000A100PP0</t>
  </si>
  <si>
    <t xml:space="preserve">ДОМ.РФ Ипотечный агент БО 1P4</t>
  </si>
  <si>
    <t xml:space="preserve">ИАДОМ Б1P4</t>
  </si>
  <si>
    <t xml:space="preserve">RU000A102K13</t>
  </si>
  <si>
    <t xml:space="preserve">ДОМ.РФ Ипотечный агент БО 1P16</t>
  </si>
  <si>
    <t xml:space="preserve">ИАДОМ 1P16</t>
  </si>
  <si>
    <t xml:space="preserve">RU000A104B79</t>
  </si>
  <si>
    <t xml:space="preserve">Газпром капитал ООО БО-04</t>
  </si>
  <si>
    <t xml:space="preserve">ГазпромКБ4</t>
  </si>
  <si>
    <t xml:space="preserve">RU000A0ZYV04</t>
  </si>
  <si>
    <t xml:space="preserve">РОСЭКСИМБАНК АО обл.01</t>
  </si>
  <si>
    <t xml:space="preserve">РОСЭКСИМБ1</t>
  </si>
  <si>
    <t xml:space="preserve">RU000A0JVYG8</t>
  </si>
  <si>
    <t xml:space="preserve">Новосибирск  мун.обл. 2016</t>
  </si>
  <si>
    <t xml:space="preserve">Новсиб 8об</t>
  </si>
  <si>
    <t xml:space="preserve">RU000A0JWHW8</t>
  </si>
  <si>
    <t xml:space="preserve">ПАО "АНК "Башнефть" об. 06</t>
  </si>
  <si>
    <t xml:space="preserve">Башнефть06</t>
  </si>
  <si>
    <t xml:space="preserve">RU000A0JTM28</t>
  </si>
  <si>
    <t xml:space="preserve">РЖД ОАО БО 001Р-13R</t>
  </si>
  <si>
    <t xml:space="preserve">РЖД 1Р-13R</t>
  </si>
  <si>
    <t xml:space="preserve">RU000A1007Z2</t>
  </si>
  <si>
    <t xml:space="preserve">Свердловская область 34011</t>
  </si>
  <si>
    <t xml:space="preserve">СвердлОб11</t>
  </si>
  <si>
    <t xml:space="preserve">RU000A102HF4</t>
  </si>
  <si>
    <t xml:space="preserve">Ставропольский край 2016 обл.3</t>
  </si>
  <si>
    <t xml:space="preserve">СтаврКрай3</t>
  </si>
  <si>
    <t xml:space="preserve">RU000A0JWY29</t>
  </si>
  <si>
    <t xml:space="preserve">ОФЗ-АД 46023 23/07/26</t>
  </si>
  <si>
    <t xml:space="preserve">ОФЗ 46023</t>
  </si>
  <si>
    <t xml:space="preserve">RU000A0JRTL6</t>
  </si>
  <si>
    <t xml:space="preserve">Минфин Челябинской обл 35001</t>
  </si>
  <si>
    <t xml:space="preserve">Челяб35001</t>
  </si>
  <si>
    <t xml:space="preserve">RU000A102FV5</t>
  </si>
  <si>
    <t xml:space="preserve">МЭФ Московской обл. 2017</t>
  </si>
  <si>
    <t xml:space="preserve">МосОбл2017</t>
  </si>
  <si>
    <t xml:space="preserve">RU000A0ZYML3</t>
  </si>
  <si>
    <t xml:space="preserve">ОФЗ-ПД 25084 04/10/23</t>
  </si>
  <si>
    <t xml:space="preserve">ОФЗ 25084</t>
  </si>
  <si>
    <t xml:space="preserve">RU000A101FA1</t>
  </si>
  <si>
    <t xml:space="preserve">ВЭБ-лизинг АО БО-06</t>
  </si>
  <si>
    <t xml:space="preserve">ВЭБлизБ06</t>
  </si>
  <si>
    <t xml:space="preserve">RU000A0JV9D8</t>
  </si>
  <si>
    <t xml:space="preserve">ВЭБ-лизинг АО БО-05</t>
  </si>
  <si>
    <t xml:space="preserve">ВЭБлизБ05</t>
  </si>
  <si>
    <t xml:space="preserve">RU000A0JV8G3</t>
  </si>
  <si>
    <t xml:space="preserve">Республика Саха (Якутия) об.09</t>
  </si>
  <si>
    <t xml:space="preserve">Якут-09 об</t>
  </si>
  <si>
    <t xml:space="preserve">RU000A0JXR43</t>
  </si>
  <si>
    <t xml:space="preserve">ОФЗ-АД 46012 05/09/29</t>
  </si>
  <si>
    <t xml:space="preserve">ОФЗ 46012</t>
  </si>
  <si>
    <t xml:space="preserve">RU0002868001</t>
  </si>
  <si>
    <t xml:space="preserve">Республика Башкортостан 34011</t>
  </si>
  <si>
    <t xml:space="preserve">Башкорт20</t>
  </si>
  <si>
    <t xml:space="preserve">RU000A1026B3</t>
  </si>
  <si>
    <t xml:space="preserve">Новосибирская область об. 20</t>
  </si>
  <si>
    <t xml:space="preserve">Новосиб 20</t>
  </si>
  <si>
    <t xml:space="preserve">RU000A1011Q3</t>
  </si>
  <si>
    <t xml:space="preserve">ДОМ.РФ Ипотечный агент БО 1P7</t>
  </si>
  <si>
    <t xml:space="preserve">ИАДОМ Б1P7</t>
  </si>
  <si>
    <t xml:space="preserve">RU000A103125</t>
  </si>
  <si>
    <t xml:space="preserve">ДОМ.РФ Ипотечный агент БО 1P9</t>
  </si>
  <si>
    <t xml:space="preserve">ИАДОМ Б1P9</t>
  </si>
  <si>
    <t xml:space="preserve">RU000A103N43</t>
  </si>
  <si>
    <t xml:space="preserve">ДОМ.РФ Ипотечный агент 05-001P</t>
  </si>
  <si>
    <t xml:space="preserve">ИА ДОМ 5P1</t>
  </si>
  <si>
    <t xml:space="preserve">RU000A101JD7</t>
  </si>
  <si>
    <t xml:space="preserve">"Россельхозбанк" (АО) БО-17</t>
  </si>
  <si>
    <t xml:space="preserve">РСХБ БО17</t>
  </si>
  <si>
    <t xml:space="preserve">RU000A0JV987</t>
  </si>
  <si>
    <t xml:space="preserve">ВЭБ.РФ об. сер. 19</t>
  </si>
  <si>
    <t xml:space="preserve">ВЭБ.РФ 19</t>
  </si>
  <si>
    <t xml:space="preserve">RU000A0JT6B2</t>
  </si>
  <si>
    <t xml:space="preserve">Самарская область 35015</t>
  </si>
  <si>
    <t xml:space="preserve">СамарОбл15</t>
  </si>
  <si>
    <t xml:space="preserve">RU000A1020L5</t>
  </si>
  <si>
    <t xml:space="preserve">ДОМ.РФ АО 001Р-06R</t>
  </si>
  <si>
    <t xml:space="preserve">ДОМ 1P-6R</t>
  </si>
  <si>
    <t xml:space="preserve">RU000A100ET6</t>
  </si>
  <si>
    <t xml:space="preserve">Республика Саха (Якутия) об.13</t>
  </si>
  <si>
    <t xml:space="preserve">Якут-13 об</t>
  </si>
  <si>
    <t xml:space="preserve">RU000A1010D3</t>
  </si>
  <si>
    <t xml:space="preserve">МЭФ Московской области 35016</t>
  </si>
  <si>
    <t xml:space="preserve">МосОб35016</t>
  </si>
  <si>
    <t xml:space="preserve">RU000A102G35</t>
  </si>
  <si>
    <t xml:space="preserve">МЭФ Московской области 35015</t>
  </si>
  <si>
    <t xml:space="preserve">МосОб35015</t>
  </si>
  <si>
    <t xml:space="preserve">RU000A102CR0</t>
  </si>
  <si>
    <t xml:space="preserve">Красноярский край 35015 обл.</t>
  </si>
  <si>
    <t xml:space="preserve">КрасЯрКр15</t>
  </si>
  <si>
    <t xml:space="preserve">RU000A0ZZC48</t>
  </si>
  <si>
    <t xml:space="preserve">Свердловская область 34010</t>
  </si>
  <si>
    <t xml:space="preserve">СвердлОб10</t>
  </si>
  <si>
    <t xml:space="preserve">RU000A102DQ0</t>
  </si>
  <si>
    <t xml:space="preserve">Свердловская область 06</t>
  </si>
  <si>
    <t xml:space="preserve">СвердлОбл6</t>
  </si>
  <si>
    <t xml:space="preserve">RU000A1016N9</t>
  </si>
  <si>
    <t xml:space="preserve">Самарская область 2017</t>
  </si>
  <si>
    <t xml:space="preserve">СамарОбл13</t>
  </si>
  <si>
    <t xml:space="preserve">RU000A0JXT41</t>
  </si>
  <si>
    <t xml:space="preserve">Почта России (АО) БО-04</t>
  </si>
  <si>
    <t xml:space="preserve">ПочтаРосБ4</t>
  </si>
  <si>
    <t xml:space="preserve">RU000A0JXMP0</t>
  </si>
  <si>
    <t xml:space="preserve">ДОМ.РФ (АО) БО 001P-02R</t>
  </si>
  <si>
    <t xml:space="preserve">ДОМ.РФ1P2R</t>
  </si>
  <si>
    <t xml:space="preserve">RU000A0ZYQU5</t>
  </si>
  <si>
    <t xml:space="preserve">ОФЗ-ПК 29007 03/03/27</t>
  </si>
  <si>
    <t xml:space="preserve">ОФЗ 29007</t>
  </si>
  <si>
    <t xml:space="preserve">RU000A0JV4M0</t>
  </si>
  <si>
    <t xml:space="preserve">ДОМ.РФ Ипотечный агент БО 1P8</t>
  </si>
  <si>
    <t xml:space="preserve">ИАДОМ Б1P8</t>
  </si>
  <si>
    <t xml:space="preserve">RU000A1031K4</t>
  </si>
  <si>
    <t xml:space="preserve">"Россельхозбанк" (АО) БО-13</t>
  </si>
  <si>
    <t xml:space="preserve">РСХБ БО13</t>
  </si>
  <si>
    <t xml:space="preserve">RU000A0JUW31</t>
  </si>
  <si>
    <t xml:space="preserve">ДОМ.РФ Ипотечный агент БО 1P17</t>
  </si>
  <si>
    <t xml:space="preserve">ИАДОМ 1P17</t>
  </si>
  <si>
    <t xml:space="preserve">RU000A104AM1</t>
  </si>
  <si>
    <t xml:space="preserve">Красноярский край 35016 обл.</t>
  </si>
  <si>
    <t xml:space="preserve">КрасЯрКр16</t>
  </si>
  <si>
    <t xml:space="preserve">RU000A0ZZM87</t>
  </si>
  <si>
    <t xml:space="preserve">ДОМ.РФ Ипотечный агент БО 1P3</t>
  </si>
  <si>
    <t xml:space="preserve">ИАДОМ Б1P3</t>
  </si>
  <si>
    <t xml:space="preserve">RU000A102GD1</t>
  </si>
  <si>
    <t xml:space="preserve">"Россельхозбанк" (АО) обл.23</t>
  </si>
  <si>
    <t xml:space="preserve">РСХБ 23</t>
  </si>
  <si>
    <t xml:space="preserve">RU000A0JUAD7</t>
  </si>
  <si>
    <t xml:space="preserve">МегаФон ПАО БО-001P-06</t>
  </si>
  <si>
    <t xml:space="preserve">Мегафон1P6</t>
  </si>
  <si>
    <t xml:space="preserve">RU000A1006G4</t>
  </si>
  <si>
    <t xml:space="preserve">АЛРОСА ПАО БО-03</t>
  </si>
  <si>
    <t xml:space="preserve">АЛРОСА Б03</t>
  </si>
  <si>
    <t xml:space="preserve">RU000A101PG7</t>
  </si>
  <si>
    <t xml:space="preserve">ГПБ (АО) об. сер.12</t>
  </si>
  <si>
    <t xml:space="preserve">ГПБ 12</t>
  </si>
  <si>
    <t xml:space="preserve">RU000A0JT6J5</t>
  </si>
  <si>
    <t xml:space="preserve">Россети Ленэнерго ПАО БО-04</t>
  </si>
  <si>
    <t xml:space="preserve">РСетиЛЭБО4</t>
  </si>
  <si>
    <t xml:space="preserve">RU000A101DF5</t>
  </si>
  <si>
    <t xml:space="preserve">ДОМ.РФ Ипотечный агент 15-002P</t>
  </si>
  <si>
    <t xml:space="preserve">ИА ДОМ15P2</t>
  </si>
  <si>
    <t xml:space="preserve">RU000A101TD6</t>
  </si>
  <si>
    <t xml:space="preserve">РЖД ОАО БО 001Р-14R</t>
  </si>
  <si>
    <t xml:space="preserve">РЖД 1Р-14R</t>
  </si>
  <si>
    <t xml:space="preserve">RU000A1008D7</t>
  </si>
  <si>
    <t xml:space="preserve">Республика Саха (Якутия) 35015</t>
  </si>
  <si>
    <t xml:space="preserve">Якут-35015</t>
  </si>
  <si>
    <t xml:space="preserve">RU000A1033B9</t>
  </si>
  <si>
    <t xml:space="preserve">Липецкая область 34012</t>
  </si>
  <si>
    <t xml:space="preserve">ЛипецкОб12</t>
  </si>
  <si>
    <t xml:space="preserve">RU000A102598</t>
  </si>
  <si>
    <t xml:space="preserve">Мобильные ТелеСистемы ПАО БО-2</t>
  </si>
  <si>
    <t xml:space="preserve">МТС БО-02</t>
  </si>
  <si>
    <t xml:space="preserve">RU000A0JWRV9</t>
  </si>
  <si>
    <t xml:space="preserve">ОФЗ-АД 46022 19/07/23</t>
  </si>
  <si>
    <t xml:space="preserve">ОФЗ 46022</t>
  </si>
  <si>
    <t xml:space="preserve">RU000A0JPLH5</t>
  </si>
  <si>
    <t xml:space="preserve">ХМАО-Югры об. 35002</t>
  </si>
  <si>
    <t xml:space="preserve">ХМАО 11</t>
  </si>
  <si>
    <t xml:space="preserve">RU000A0ZYKW4</t>
  </si>
  <si>
    <t xml:space="preserve">ГТЛК БО 001P-10</t>
  </si>
  <si>
    <t xml:space="preserve">ГТЛК 1P-10</t>
  </si>
  <si>
    <t xml:space="preserve">RU000A0ZZ984</t>
  </si>
  <si>
    <t xml:space="preserve">МСП Банк АО 02</t>
  </si>
  <si>
    <t xml:space="preserve">МСП Банк 2</t>
  </si>
  <si>
    <t xml:space="preserve">RU000A0JS603</t>
  </si>
  <si>
    <t xml:space="preserve">Республика Башкортостан 34012</t>
  </si>
  <si>
    <t xml:space="preserve">Башкорт21</t>
  </si>
  <si>
    <t xml:space="preserve">RU000A103DN5</t>
  </si>
  <si>
    <t xml:space="preserve">ОФЗ-ПК 29012 16/11/22</t>
  </si>
  <si>
    <t xml:space="preserve">ОФЗ 29012</t>
  </si>
  <si>
    <t xml:space="preserve">RU000A0JX0H6</t>
  </si>
  <si>
    <t xml:space="preserve">ДОМ.РФ (АО) БО-08</t>
  </si>
  <si>
    <t xml:space="preserve">ДОМ.РФ Б-8</t>
  </si>
  <si>
    <t xml:space="preserve">RU000A0ZYFM5</t>
  </si>
  <si>
    <t xml:space="preserve">ФУ Тамбовской области 35002</t>
  </si>
  <si>
    <t xml:space="preserve">ТамбовОбл2</t>
  </si>
  <si>
    <t xml:space="preserve">RU000A0JWT75</t>
  </si>
  <si>
    <t xml:space="preserve">Вертолеты России об. БО-02</t>
  </si>
  <si>
    <t xml:space="preserve">ВертолетБ2</t>
  </si>
  <si>
    <t xml:space="preserve">RU000A0JUAT3</t>
  </si>
  <si>
    <t xml:space="preserve">ДОМ.РФ Ипотечный агент 18-002P</t>
  </si>
  <si>
    <t xml:space="preserve">ИА ДОМ18P2</t>
  </si>
  <si>
    <t xml:space="preserve">RU000A102D46</t>
  </si>
  <si>
    <t xml:space="preserve">РЕСО-Лизинг ООО БО-5</t>
  </si>
  <si>
    <t xml:space="preserve">РЕСОЛизБ05</t>
  </si>
  <si>
    <t xml:space="preserve">RU000A0JWVT5</t>
  </si>
  <si>
    <t xml:space="preserve">ВЭБ.РФ об. сер. 18</t>
  </si>
  <si>
    <t xml:space="preserve">ВЭБ.РФ 18</t>
  </si>
  <si>
    <t xml:space="preserve">RU000A0JT403</t>
  </si>
  <si>
    <t xml:space="preserve">Вымпел-Коммуникации ПАО БО-03</t>
  </si>
  <si>
    <t xml:space="preserve">ВымпелКБО3</t>
  </si>
  <si>
    <t xml:space="preserve">RU000A0JVUP7</t>
  </si>
  <si>
    <t xml:space="preserve">ДОМ.РФ Ипотечный агент БО 1P12</t>
  </si>
  <si>
    <t xml:space="preserve">ИАДОМ 1P12</t>
  </si>
  <si>
    <t xml:space="preserve">RU000A103YK7</t>
  </si>
  <si>
    <t xml:space="preserve">Транснефть ПАО БО-001P-04</t>
  </si>
  <si>
    <t xml:space="preserve">ТрнфБО1P4</t>
  </si>
  <si>
    <t xml:space="preserve">RU000A0JWVC1</t>
  </si>
  <si>
    <t xml:space="preserve">ДОМ.РФ Ипотечный агент БО 1P2</t>
  </si>
  <si>
    <t xml:space="preserve">ИАДОМ Б1P2</t>
  </si>
  <si>
    <t xml:space="preserve">RU000A102JB9</t>
  </si>
  <si>
    <t xml:space="preserve">ПАО НК Роснефть обл.06</t>
  </si>
  <si>
    <t xml:space="preserve">Роснефть06</t>
  </si>
  <si>
    <t xml:space="preserve">RU000A0JTYL2</t>
  </si>
  <si>
    <t xml:space="preserve">Почта России (АО) БО-001P-04</t>
  </si>
  <si>
    <t xml:space="preserve">ПочтаРБ1P4</t>
  </si>
  <si>
    <t xml:space="preserve">RU000A0ZZ5H3</t>
  </si>
  <si>
    <t xml:space="preserve">ОФЗ-ПК 29006 29/01/25</t>
  </si>
  <si>
    <t xml:space="preserve">ОФЗ 29006</t>
  </si>
  <si>
    <t xml:space="preserve">RU000A0JV4L2</t>
  </si>
  <si>
    <t xml:space="preserve">СИБУР Холдинг БО-01</t>
  </si>
  <si>
    <t xml:space="preserve">СибурХ Б01</t>
  </si>
  <si>
    <t xml:space="preserve">RU000A101Q42</t>
  </si>
  <si>
    <t xml:space="preserve">АЛРОСА ПАО БО-06</t>
  </si>
  <si>
    <t xml:space="preserve">АЛРОСА Б06</t>
  </si>
  <si>
    <t xml:space="preserve">RU000A101PB8</t>
  </si>
  <si>
    <t xml:space="preserve">Белгородская область 34015</t>
  </si>
  <si>
    <t xml:space="preserve">БелОб34015</t>
  </si>
  <si>
    <t xml:space="preserve">RU000A101RB4</t>
  </si>
  <si>
    <t xml:space="preserve">ДОМ.РФ (АО) обл. сер.А18</t>
  </si>
  <si>
    <t xml:space="preserve">ДОМ.РФ18об</t>
  </si>
  <si>
    <t xml:space="preserve">RU000A0JRDY3</t>
  </si>
  <si>
    <t xml:space="preserve">ОФЗ-ПК 29010 06/12/34</t>
  </si>
  <si>
    <t xml:space="preserve">ОФЗ 29010</t>
  </si>
  <si>
    <t xml:space="preserve">RU000A0JV4Q1</t>
  </si>
  <si>
    <t xml:space="preserve">Белгородская область 34016</t>
  </si>
  <si>
    <t xml:space="preserve">БелОб34016</t>
  </si>
  <si>
    <t xml:space="preserve">RU000A1025F6</t>
  </si>
  <si>
    <t xml:space="preserve">Белгородская область 34013 обл</t>
  </si>
  <si>
    <t xml:space="preserve">БелОб34013</t>
  </si>
  <si>
    <t xml:space="preserve">RU000A100Y84</t>
  </si>
  <si>
    <t xml:space="preserve">ВЭБ-лизинг АО БО-07</t>
  </si>
  <si>
    <t xml:space="preserve">ВЭБлизБ07</t>
  </si>
  <si>
    <t xml:space="preserve">RU000A0JV9H9</t>
  </si>
  <si>
    <t xml:space="preserve">"Россельхозбанк" (АО) обл.18</t>
  </si>
  <si>
    <t xml:space="preserve">РСХБ 18</t>
  </si>
  <si>
    <t xml:space="preserve">RU000A0JT874</t>
  </si>
  <si>
    <t xml:space="preserve">РЖД БО 001Р-06R</t>
  </si>
  <si>
    <t xml:space="preserve">РЖД 1Р-06R</t>
  </si>
  <si>
    <t xml:space="preserve">RU000A0ZZ4P9</t>
  </si>
  <si>
    <t xml:space="preserve">ОФЗ-ПК 29009 05/05/32</t>
  </si>
  <si>
    <t xml:space="preserve">ОФЗ 29009</t>
  </si>
  <si>
    <t xml:space="preserve">RU000A0JV4N8</t>
  </si>
  <si>
    <t xml:space="preserve">Ростелеком ПАО БО-01</t>
  </si>
  <si>
    <t xml:space="preserve">РостелБО-1</t>
  </si>
  <si>
    <t xml:space="preserve">RU000A0JVFC6</t>
  </si>
  <si>
    <t xml:space="preserve">АЛРОСА ПАО БО-04</t>
  </si>
  <si>
    <t xml:space="preserve">АЛРОСА Б04</t>
  </si>
  <si>
    <t xml:space="preserve">RU000A101PF9</t>
  </si>
  <si>
    <t xml:space="preserve">ВЭБ.РФ об. сер. 21</t>
  </si>
  <si>
    <t xml:space="preserve">ВЭБ.РФ 21</t>
  </si>
  <si>
    <t xml:space="preserve">RU000A0JS4Z7</t>
  </si>
  <si>
    <t xml:space="preserve">МРСК Урала БО-04</t>
  </si>
  <si>
    <t xml:space="preserve">МРСКУр Б04</t>
  </si>
  <si>
    <t xml:space="preserve">RU000A100ZD5</t>
  </si>
  <si>
    <t xml:space="preserve">"Россельхозбанк" (АО) БО-09</t>
  </si>
  <si>
    <t xml:space="preserve">РСХБ БО9</t>
  </si>
  <si>
    <t xml:space="preserve">RU000A0JVWB3</t>
  </si>
  <si>
    <t xml:space="preserve">МРСК Урала БО-03</t>
  </si>
  <si>
    <t xml:space="preserve">МРСКУр Б03</t>
  </si>
  <si>
    <t xml:space="preserve">RU000A100ZF0</t>
  </si>
  <si>
    <t xml:space="preserve">ПАО НК Роснефть обл.09</t>
  </si>
  <si>
    <t xml:space="preserve">Роснефть09</t>
  </si>
  <si>
    <t xml:space="preserve">RU000A0JTYM0</t>
  </si>
  <si>
    <t xml:space="preserve">ИКС 5 ФИНАНС ООО БО-05</t>
  </si>
  <si>
    <t xml:space="preserve">ИКС5ФинБО5</t>
  </si>
  <si>
    <t xml:space="preserve">RU000A0JW9G0</t>
  </si>
  <si>
    <t xml:space="preserve">РОСБАНК ПАО обл. БО-08</t>
  </si>
  <si>
    <t xml:space="preserve">РосбанкБО8</t>
  </si>
  <si>
    <t xml:space="preserve">RU000A0JVUY9</t>
  </si>
  <si>
    <t xml:space="preserve">Новосибирск  мун.обл. 2015</t>
  </si>
  <si>
    <t xml:space="preserve">Новсиб 7об</t>
  </si>
  <si>
    <t xml:space="preserve">RU000A0JVUD3</t>
  </si>
  <si>
    <t xml:space="preserve">СИБУР Холдинг БО-02</t>
  </si>
  <si>
    <t xml:space="preserve">СибурХ Б02</t>
  </si>
  <si>
    <t xml:space="preserve">RU000A101Q59</t>
  </si>
  <si>
    <t xml:space="preserve">"Россельхозбанк" (АО) обл.22</t>
  </si>
  <si>
    <t xml:space="preserve">РСХБ 22</t>
  </si>
  <si>
    <t xml:space="preserve">RU000A0JU6A1</t>
  </si>
  <si>
    <t xml:space="preserve">Российские сети ПАО БО-001Р-01</t>
  </si>
  <si>
    <t xml:space="preserve">РоссетБ1Р1</t>
  </si>
  <si>
    <t xml:space="preserve">RU000A0JXVM8</t>
  </si>
  <si>
    <t xml:space="preserve">"Россельхозбанк" (АО) обл.21</t>
  </si>
  <si>
    <t xml:space="preserve">РСХБ 21</t>
  </si>
  <si>
    <t xml:space="preserve">RU000A0JU1Q8</t>
  </si>
  <si>
    <t xml:space="preserve">ДелоПортс ООО 01</t>
  </si>
  <si>
    <t xml:space="preserve">ДелоПортс1</t>
  </si>
  <si>
    <t xml:space="preserve">RU000A0JVZB6</t>
  </si>
  <si>
    <t xml:space="preserve">Запад.скор.диаметр АО об.01</t>
  </si>
  <si>
    <t xml:space="preserve">ЗСД 01</t>
  </si>
  <si>
    <t xml:space="preserve">RU000A0JRJB8</t>
  </si>
  <si>
    <t xml:space="preserve">ГПБ (АО) БО-07</t>
  </si>
  <si>
    <t xml:space="preserve">ГПБ БО-07</t>
  </si>
  <si>
    <t xml:space="preserve">RU000A0JU7Y9</t>
  </si>
  <si>
    <t xml:space="preserve">ОФЗ-ИН 52004 17/03/32</t>
  </si>
  <si>
    <t xml:space="preserve">ОФЗ 52004</t>
  </si>
  <si>
    <t xml:space="preserve">RU000A103MX5</t>
  </si>
  <si>
    <t xml:space="preserve">ОФЗ-ИН 52003</t>
  </si>
  <si>
    <t xml:space="preserve">ОФЗ 52003</t>
  </si>
  <si>
    <t xml:space="preserve">RU000A102069</t>
  </si>
  <si>
    <t xml:space="preserve">ОФЗ-ИН 52002 02/02/28</t>
  </si>
  <si>
    <t xml:space="preserve">ОФЗ 52002</t>
  </si>
  <si>
    <t xml:space="preserve">RU000A0ZYZ26</t>
  </si>
  <si>
    <t xml:space="preserve">ДОМ.РФ Ипотечный агент БО 1P6</t>
  </si>
  <si>
    <t xml:space="preserve">ИАДОМ Б1P6</t>
  </si>
  <si>
    <t xml:space="preserve">RU000A102L53</t>
  </si>
  <si>
    <t xml:space="preserve">ДОМ.РФ Ипотечный агент 10-002P</t>
  </si>
  <si>
    <t xml:space="preserve">ИА ДОМ10P2</t>
  </si>
  <si>
    <t xml:space="preserve">RU000A100ZB9</t>
  </si>
  <si>
    <t xml:space="preserve">ДОМ.РФ Ипотечный агент 13-002P</t>
  </si>
  <si>
    <t xml:space="preserve">ИА ДОМ13P2</t>
  </si>
  <si>
    <t xml:space="preserve">RU000A1018T2</t>
  </si>
  <si>
    <t xml:space="preserve">ДОМ РФ ИА 04</t>
  </si>
  <si>
    <t xml:space="preserve">ДОМРФИА 04</t>
  </si>
  <si>
    <t xml:space="preserve">RU000A0ZYL89</t>
  </si>
  <si>
    <t xml:space="preserve">ДОМ РФ ИА 03</t>
  </si>
  <si>
    <t xml:space="preserve">ДОМРФИА 03</t>
  </si>
  <si>
    <t xml:space="preserve">RU000A0ZYLX0</t>
  </si>
  <si>
    <t xml:space="preserve">ДОМ.РФ Ипотечный агент 07-002P</t>
  </si>
  <si>
    <t xml:space="preserve">ИА ДОМ 7P2</t>
  </si>
  <si>
    <t xml:space="preserve">RU000A0ZZZ58</t>
  </si>
  <si>
    <t xml:space="preserve">ОФЗ-ПК 29016 23/12/2026</t>
  </si>
  <si>
    <t xml:space="preserve">ОФЗ 29016</t>
  </si>
  <si>
    <t xml:space="preserve">RU000A1025B5</t>
  </si>
  <si>
    <t xml:space="preserve">ОФЗ-ПК 29015 18/10/2028</t>
  </si>
  <si>
    <t xml:space="preserve">ОФЗ 29015</t>
  </si>
  <si>
    <t xml:space="preserve">RU000A1025A7</t>
  </si>
  <si>
    <t xml:space="preserve">ОФЗ-ПК 29013 18/09/30</t>
  </si>
  <si>
    <t xml:space="preserve">ОФЗ 29013</t>
  </si>
  <si>
    <t xml:space="preserve">RU000A101KT1</t>
  </si>
  <si>
    <t xml:space="preserve">ОФЗ-ПК 29020 22/09/2027</t>
  </si>
  <si>
    <t xml:space="preserve">ОФЗ 29020</t>
  </si>
  <si>
    <t xml:space="preserve">RU000A102BV4</t>
  </si>
  <si>
    <t xml:space="preserve">ОФЗ-ПК 29019 18/07/2029</t>
  </si>
  <si>
    <t xml:space="preserve">ОФЗ 29019</t>
  </si>
  <si>
    <t xml:space="preserve">RU000A102A49</t>
  </si>
  <si>
    <t xml:space="preserve">ОФЗ-ПК 29018 26/11/2031</t>
  </si>
  <si>
    <t xml:space="preserve">ОФЗ 29018</t>
  </si>
  <si>
    <t xml:space="preserve">RU000A102A31</t>
  </si>
  <si>
    <t xml:space="preserve">ОФЗ-ПК 29017 25/08/2032</t>
  </si>
  <si>
    <t xml:space="preserve">ОФЗ 29017</t>
  </si>
  <si>
    <t xml:space="preserve">RU000A1028D5</t>
  </si>
  <si>
    <t xml:space="preserve">РусГидро (ПАО) 08</t>
  </si>
  <si>
    <t xml:space="preserve">РусГидро08</t>
  </si>
  <si>
    <t xml:space="preserve">RU000A0JTMK9</t>
  </si>
  <si>
    <t xml:space="preserve">ДОМ РФ ИА 001P</t>
  </si>
  <si>
    <t xml:space="preserve">ДОМРФИА 1P</t>
  </si>
  <si>
    <t xml:space="preserve">RU000A0JX3M0</t>
  </si>
  <si>
    <t xml:space="preserve">ОФЗ-ПК 29014 25/03/26</t>
  </si>
  <si>
    <t xml:space="preserve">ОФЗ 29014</t>
  </si>
  <si>
    <t xml:space="preserve">RU000A101N52</t>
  </si>
  <si>
    <t xml:space="preserve">ВЭБ.РФ ПБО-002Р-31</t>
  </si>
  <si>
    <t xml:space="preserve">ВЭБP-31</t>
  </si>
  <si>
    <t xml:space="preserve">RU000A1042W6</t>
  </si>
  <si>
    <t xml:space="preserve">РЕСО-Лизинг ООО БО-П-01</t>
  </si>
  <si>
    <t xml:space="preserve">РЕСОЛизБП1</t>
  </si>
  <si>
    <t xml:space="preserve">RU000A1035H1</t>
  </si>
  <si>
    <t xml:space="preserve">ОФЗ-ПК 24021 24/04/24</t>
  </si>
  <si>
    <t xml:space="preserve">ОФЗ 24021</t>
  </si>
  <si>
    <t xml:space="preserve">RU000A101CK7</t>
  </si>
  <si>
    <t xml:space="preserve">ОФЗ-ПК 24020 27/07/22</t>
  </si>
  <si>
    <t xml:space="preserve">ОФЗ 24020</t>
  </si>
  <si>
    <t xml:space="preserve">RU000A100QS2</t>
  </si>
  <si>
    <t xml:space="preserve">РЕСО-Лизинг ООО БО-06</t>
  </si>
  <si>
    <t xml:space="preserve">РЕСОЛизБ06</t>
  </si>
  <si>
    <t xml:space="preserve">RU000A1049Y7</t>
  </si>
  <si>
    <t xml:space="preserve">ОФЗ-ИН 52001 16/08/23</t>
  </si>
  <si>
    <t xml:space="preserve">ОФЗ 52001</t>
  </si>
  <si>
    <t xml:space="preserve">RU000A0JVMH1</t>
  </si>
  <si>
    <t xml:space="preserve">ОФЗ-АД 46011 20/08/25</t>
  </si>
  <si>
    <t xml:space="preserve">ОФЗ 46011</t>
  </si>
  <si>
    <t xml:space="preserve">RU0002867854</t>
  </si>
  <si>
    <t xml:space="preserve">Липецкая область 10</t>
  </si>
  <si>
    <t xml:space="preserve">ЛипецкОб10</t>
  </si>
  <si>
    <t xml:space="preserve">RU000A0ZZR33</t>
  </si>
  <si>
    <t xml:space="preserve">"Банк Зенит" (ПАО) БО-13</t>
  </si>
  <si>
    <t xml:space="preserve">ЗенитБО-13</t>
  </si>
  <si>
    <t xml:space="preserve">RU000A0JUPW5</t>
  </si>
  <si>
    <t xml:space="preserve">Новосибирская область 2017</t>
  </si>
  <si>
    <t xml:space="preserve">Новсиб2017</t>
  </si>
  <si>
    <t xml:space="preserve">RU000A0ZYBD3</t>
  </si>
  <si>
    <t xml:space="preserve">ДОМ.РФ (АО) обл. сер. А15</t>
  </si>
  <si>
    <t xml:space="preserve">ДОМ.РФ15об</t>
  </si>
  <si>
    <t xml:space="preserve">RU000A0JQAM6</t>
  </si>
  <si>
    <t xml:space="preserve">Автодор ГК БО-002Р-01</t>
  </si>
  <si>
    <t xml:space="preserve">Автодор2Р1</t>
  </si>
  <si>
    <t xml:space="preserve">RU000A100030</t>
  </si>
  <si>
    <t xml:space="preserve">РОСНАНО АО БО-002P-02</t>
  </si>
  <si>
    <t xml:space="preserve">РОСНАН2P2</t>
  </si>
  <si>
    <t xml:space="preserve">RU000A101EW8</t>
  </si>
  <si>
    <t xml:space="preserve">СФО РуСол 1 класс А</t>
  </si>
  <si>
    <t xml:space="preserve">РуСол клА</t>
  </si>
  <si>
    <t xml:space="preserve">RU000A101DA6</t>
  </si>
  <si>
    <t xml:space="preserve">Леди&amp;Джентльмен Сити БО-П01</t>
  </si>
  <si>
    <t xml:space="preserve">Л&amp;Д БП1</t>
  </si>
  <si>
    <t xml:space="preserve">RU000A1014V7</t>
  </si>
  <si>
    <t xml:space="preserve">Ашинский метзавод ПАО БО-01</t>
  </si>
  <si>
    <t xml:space="preserve">АшинМЗ БО1</t>
  </si>
  <si>
    <t xml:space="preserve">RU000A0JUQC5</t>
  </si>
  <si>
    <t xml:space="preserve">ИА ТБ-1 кл.А</t>
  </si>
  <si>
    <t xml:space="preserve">ИА ТБ1А</t>
  </si>
  <si>
    <t xml:space="preserve">RU000A103D37</t>
  </si>
  <si>
    <t xml:space="preserve">ЭНЕРГОНИКА 001Р-01</t>
  </si>
  <si>
    <t xml:space="preserve">ЭНИКА 1Р01</t>
  </si>
  <si>
    <t xml:space="preserve">RU000A102028</t>
  </si>
  <si>
    <t xml:space="preserve">МаксимаТелеком БО-П01</t>
  </si>
  <si>
    <t xml:space="preserve">iMT_FREE01</t>
  </si>
  <si>
    <t xml:space="preserve">RU000A101XD8</t>
  </si>
  <si>
    <t xml:space="preserve">Открытие Брокер СО-03</t>
  </si>
  <si>
    <t xml:space="preserve">ОткрБРСО3</t>
  </si>
  <si>
    <t xml:space="preserve">RU000A103DB0</t>
  </si>
  <si>
    <t xml:space="preserve">АКБ ПЕРЕСВЕТ ПАО С01</t>
  </si>
  <si>
    <t xml:space="preserve">ПЕРЕСВ С01</t>
  </si>
  <si>
    <t xml:space="preserve">RU000A0JXGV0</t>
  </si>
  <si>
    <t xml:space="preserve">MT-FREE-02</t>
  </si>
  <si>
    <t xml:space="preserve">iMT-FREE02</t>
  </si>
  <si>
    <t xml:space="preserve">RU000A102DK3</t>
  </si>
  <si>
    <t xml:space="preserve">Боржоми Финанс 001P-01</t>
  </si>
  <si>
    <t xml:space="preserve">Боржоми1Р1</t>
  </si>
  <si>
    <t xml:space="preserve">RU000A102SK1</t>
  </si>
  <si>
    <t xml:space="preserve">Открытие Брокер СО-05</t>
  </si>
  <si>
    <t xml:space="preserve">ОткрБРСО5</t>
  </si>
  <si>
    <t xml:space="preserve">RU000A104479</t>
  </si>
  <si>
    <t xml:space="preserve">РОСНАНО АО БО-002P-05</t>
  </si>
  <si>
    <t xml:space="preserve">РОСНАНО2P5</t>
  </si>
  <si>
    <t xml:space="preserve">RU000A102HB3</t>
  </si>
  <si>
    <t xml:space="preserve">Лизинг-Трейд 001P-02</t>
  </si>
  <si>
    <t xml:space="preserve">ЛТрейд 1P2</t>
  </si>
  <si>
    <t xml:space="preserve">RU000A1029F8</t>
  </si>
  <si>
    <t xml:space="preserve">Лизинг-Трейд 001P-03</t>
  </si>
  <si>
    <t xml:space="preserve">ЛТрейд 1P3</t>
  </si>
  <si>
    <t xml:space="preserve">RU000A1034X1</t>
  </si>
  <si>
    <t xml:space="preserve">Интерлизинг 001Р-01</t>
  </si>
  <si>
    <t xml:space="preserve">ИнтЛиз1Р01</t>
  </si>
  <si>
    <t xml:space="preserve">RU000A102B30</t>
  </si>
  <si>
    <t xml:space="preserve">РОСНАНО АО БО-002P-04</t>
  </si>
  <si>
    <t xml:space="preserve">РОСНАНО2P4</t>
  </si>
  <si>
    <t xml:space="preserve">RU000A101KK0</t>
  </si>
  <si>
    <t xml:space="preserve">ЭБИС БО-П05</t>
  </si>
  <si>
    <t xml:space="preserve">ЭБИС Б1P05</t>
  </si>
  <si>
    <t xml:space="preserve">RU000A1045V1</t>
  </si>
  <si>
    <t xml:space="preserve">ИКБ Совкомбанк ПАО обл. БО-П01</t>
  </si>
  <si>
    <t xml:space="preserve">СовкомБОП1</t>
  </si>
  <si>
    <t xml:space="preserve">RU000A100DZ5</t>
  </si>
  <si>
    <t xml:space="preserve">Дельта 001Р-01</t>
  </si>
  <si>
    <t xml:space="preserve">Дельта1Р01</t>
  </si>
  <si>
    <t xml:space="preserve">RU000A103CD8</t>
  </si>
  <si>
    <t xml:space="preserve">Банк ВТБ ПАО СУБ-Т1-11</t>
  </si>
  <si>
    <t xml:space="preserve">ВТБСУБ1-11</t>
  </si>
  <si>
    <t xml:space="preserve">RU000A103SB8</t>
  </si>
  <si>
    <t xml:space="preserve">АйДи Коллект 01</t>
  </si>
  <si>
    <t xml:space="preserve">АйДиКоле01</t>
  </si>
  <si>
    <t xml:space="preserve">RU000A103HG0</t>
  </si>
  <si>
    <t xml:space="preserve">Банк ВТБ ПАО СУБ-Т1-5</t>
  </si>
  <si>
    <t xml:space="preserve">ВТБСУБТ1-5</t>
  </si>
  <si>
    <t xml:space="preserve">RU000A1034P7</t>
  </si>
  <si>
    <t xml:space="preserve">АПРИ Флай Плэнинг АО 05</t>
  </si>
  <si>
    <t xml:space="preserve">АПРИФП 05</t>
  </si>
  <si>
    <t xml:space="preserve">RU000A103N19</t>
  </si>
  <si>
    <t xml:space="preserve">ЭБИС БО-П04</t>
  </si>
  <si>
    <t xml:space="preserve">ЭБИС Б1P04</t>
  </si>
  <si>
    <t xml:space="preserve">RU000A102ZS9</t>
  </si>
  <si>
    <t xml:space="preserve">Пионер-Лизинг БО-П03</t>
  </si>
  <si>
    <t xml:space="preserve">ПионЛизБП3</t>
  </si>
  <si>
    <t xml:space="preserve">RU000A1013N6</t>
  </si>
  <si>
    <t xml:space="preserve">ТД РКС 002Р-01</t>
  </si>
  <si>
    <t xml:space="preserve">РКС2Р1</t>
  </si>
  <si>
    <t xml:space="preserve">RU000A102KQ5</t>
  </si>
  <si>
    <t xml:space="preserve">ФПК Гарант-Инвест БО 002Р-01</t>
  </si>
  <si>
    <t xml:space="preserve">ГарИнв2P01</t>
  </si>
  <si>
    <t xml:space="preserve">RU000A102DZ1</t>
  </si>
  <si>
    <t xml:space="preserve">ТД РКС БО-01</t>
  </si>
  <si>
    <t xml:space="preserve">РКСБ01</t>
  </si>
  <si>
    <t xml:space="preserve">RU000A101PV6</t>
  </si>
  <si>
    <t xml:space="preserve">ЛЕГЕНДА БО 001P-04</t>
  </si>
  <si>
    <t xml:space="preserve">ЛЕГЕНДА1P4</t>
  </si>
  <si>
    <t xml:space="preserve">RU000A102Y66</t>
  </si>
  <si>
    <t xml:space="preserve">Банк ВТБ ПАО СУБ-Т1-12</t>
  </si>
  <si>
    <t xml:space="preserve">ВТБСУБ1-12</t>
  </si>
  <si>
    <t xml:space="preserve">RU000A103SC6</t>
  </si>
  <si>
    <t xml:space="preserve">Пионер-Лизинг БО-П02</t>
  </si>
  <si>
    <t xml:space="preserve">ПионЛизБП2</t>
  </si>
  <si>
    <t xml:space="preserve">RU000A1006C3</t>
  </si>
  <si>
    <t xml:space="preserve">ВИС ФИНАНС БО-П02</t>
  </si>
  <si>
    <t xml:space="preserve">ВИС Ф БП02</t>
  </si>
  <si>
    <t xml:space="preserve">RU000A102VK5</t>
  </si>
  <si>
    <t xml:space="preserve">ФПК Гарант-Инвест БО 002Р-03</t>
  </si>
  <si>
    <t xml:space="preserve">ГарИнв2P03</t>
  </si>
  <si>
    <t xml:space="preserve">RU000A102X18</t>
  </si>
  <si>
    <t xml:space="preserve">Банк ВТБ ПАО СУБ-Т2-1</t>
  </si>
  <si>
    <t xml:space="preserve">ВТБСУБТ2-1</t>
  </si>
  <si>
    <t xml:space="preserve">RU000A102879</t>
  </si>
  <si>
    <t xml:space="preserve">УОМЗ ПО АО БО-П01</t>
  </si>
  <si>
    <t xml:space="preserve">iУОМЗ Б-П1</t>
  </si>
  <si>
    <t xml:space="preserve">RU000A100EV2</t>
  </si>
  <si>
    <t xml:space="preserve">Страна Девелопмент 01</t>
  </si>
  <si>
    <t xml:space="preserve">Страна 01</t>
  </si>
  <si>
    <t xml:space="preserve">RU000A103M85</t>
  </si>
  <si>
    <t xml:space="preserve">Банк ВТБ ПАО СУБ-Т2-2</t>
  </si>
  <si>
    <t xml:space="preserve">ВТБСУБТ2-2</t>
  </si>
  <si>
    <t xml:space="preserve">RU000A102887</t>
  </si>
  <si>
    <t xml:space="preserve">АЗБУКА_ВКУСА_БОП1</t>
  </si>
  <si>
    <t xml:space="preserve">АЗБУКАВКП1</t>
  </si>
  <si>
    <t xml:space="preserve">RU000A100HE1</t>
  </si>
  <si>
    <t xml:space="preserve">ВИС ФИНАНС БО-П01</t>
  </si>
  <si>
    <t xml:space="preserve">ВИС Ф БП01</t>
  </si>
  <si>
    <t xml:space="preserve">RU000A102952</t>
  </si>
  <si>
    <t xml:space="preserve">Регион-Продукт БО 001Р-02</t>
  </si>
  <si>
    <t xml:space="preserve">РегПрод1Р2</t>
  </si>
  <si>
    <t xml:space="preserve">RU000A103NE3</t>
  </si>
  <si>
    <t xml:space="preserve">ФПК Гарант-Инвест БО 002Р-02</t>
  </si>
  <si>
    <t xml:space="preserve">ГарИнв2P02</t>
  </si>
  <si>
    <t xml:space="preserve">RU000A102LS9</t>
  </si>
  <si>
    <t xml:space="preserve">ГЛАВТОРГ БО-01</t>
  </si>
  <si>
    <t xml:space="preserve">ГЛАВТОРГ01</t>
  </si>
  <si>
    <t xml:space="preserve">RU000A1049P5</t>
  </si>
  <si>
    <t xml:space="preserve">ТрансФин-М ПАО 001P-07</t>
  </si>
  <si>
    <t xml:space="preserve">ТрансФ1P07</t>
  </si>
  <si>
    <t xml:space="preserve">RU000A103M36</t>
  </si>
  <si>
    <t xml:space="preserve">Завод КЭС 001P-01</t>
  </si>
  <si>
    <t xml:space="preserve">ЗавдКЭС1P1</t>
  </si>
  <si>
    <t xml:space="preserve">RU000A1018L9</t>
  </si>
  <si>
    <t xml:space="preserve">АВТОДОМ АО 001P-01</t>
  </si>
  <si>
    <t xml:space="preserve">АВТОДОМ1Р1</t>
  </si>
  <si>
    <t xml:space="preserve">RU000A104CJ3</t>
  </si>
  <si>
    <t xml:space="preserve">Сибирский КХП 001P-01</t>
  </si>
  <si>
    <t xml:space="preserve">СибКХП 1P1</t>
  </si>
  <si>
    <t xml:space="preserve">RU000A101947</t>
  </si>
  <si>
    <t xml:space="preserve">НПП Моторные технологии001Р-03</t>
  </si>
  <si>
    <t xml:space="preserve">МоторТ1Р03</t>
  </si>
  <si>
    <t xml:space="preserve">RU000A103U69</t>
  </si>
  <si>
    <t xml:space="preserve">ГУП ЖКХ РС (Я) БО-01</t>
  </si>
  <si>
    <t xml:space="preserve">ЖКХРСЯ БО1</t>
  </si>
  <si>
    <t xml:space="preserve">RU000A100PB0</t>
  </si>
  <si>
    <t xml:space="preserve">ЭБИС БО-П02</t>
  </si>
  <si>
    <t xml:space="preserve">ЭБИС Б1P02</t>
  </si>
  <si>
    <t xml:space="preserve">RU000A1014A1</t>
  </si>
  <si>
    <t xml:space="preserve">ЭБИС БО-П03</t>
  </si>
  <si>
    <t xml:space="preserve">ЭБИС Б1P03</t>
  </si>
  <si>
    <t xml:space="preserve">RU000A102101</t>
  </si>
  <si>
    <t xml:space="preserve">ЭНЕРГОНИКА 001Р-02</t>
  </si>
  <si>
    <t xml:space="preserve">ЭНИКА 1Р02</t>
  </si>
  <si>
    <t xml:space="preserve">RU000A103604</t>
  </si>
  <si>
    <t xml:space="preserve">Аквилон-Лизинг БО-01-001P</t>
  </si>
  <si>
    <t xml:space="preserve">АквилонЛP1</t>
  </si>
  <si>
    <t xml:space="preserve">RU000A104107</t>
  </si>
  <si>
    <t xml:space="preserve">СофтЛайн Трейд 001P-04</t>
  </si>
  <si>
    <t xml:space="preserve">iСЛТ001P04</t>
  </si>
  <si>
    <t xml:space="preserve">RU000A1029T9</t>
  </si>
  <si>
    <t xml:space="preserve">ТрансФин-М ПАО 001P-04</t>
  </si>
  <si>
    <t xml:space="preserve">ТрансФ1P04</t>
  </si>
  <si>
    <t xml:space="preserve">RU000A0ZYEB1</t>
  </si>
  <si>
    <t xml:space="preserve">КТЖ Финанс ООО об.01</t>
  </si>
  <si>
    <t xml:space="preserve">КТЖФинанс1</t>
  </si>
  <si>
    <t xml:space="preserve">RU000A0JXS34</t>
  </si>
  <si>
    <t xml:space="preserve">ООО Инкаб БО-01</t>
  </si>
  <si>
    <t xml:space="preserve">iИнкабБО01</t>
  </si>
  <si>
    <t xml:space="preserve">RU000A1049M2</t>
  </si>
  <si>
    <t xml:space="preserve">ЭБИС БО-П01</t>
  </si>
  <si>
    <t xml:space="preserve">ЭБИС Б1P01</t>
  </si>
  <si>
    <t xml:space="preserve">RU000A100VY0</t>
  </si>
  <si>
    <t xml:space="preserve">МОСТОТРЕСТ ПАО 08 обл.</t>
  </si>
  <si>
    <t xml:space="preserve">МОСТРЕСТ 8</t>
  </si>
  <si>
    <t xml:space="preserve">RU000A0JWN89</t>
  </si>
  <si>
    <t xml:space="preserve">ДФФ ООО БО 001Р-02</t>
  </si>
  <si>
    <t xml:space="preserve">ДФФ БО1P-2</t>
  </si>
  <si>
    <t xml:space="preserve">RU000A100J18</t>
  </si>
  <si>
    <t xml:space="preserve">ФПК Гарант-Инвест БО 001P-06</t>
  </si>
  <si>
    <t xml:space="preserve">ГарИнв1P06</t>
  </si>
  <si>
    <t xml:space="preserve">RU000A1016U4</t>
  </si>
  <si>
    <t xml:space="preserve">Завод КЭС 001P-02</t>
  </si>
  <si>
    <t xml:space="preserve">ЗавдКЭС1P2</t>
  </si>
  <si>
    <t xml:space="preserve">RU000A102AB8</t>
  </si>
  <si>
    <t xml:space="preserve">Вита Лайн 001Р-01</t>
  </si>
  <si>
    <t xml:space="preserve">ВитаЛ 1Р01</t>
  </si>
  <si>
    <t xml:space="preserve">RU000A102200</t>
  </si>
  <si>
    <t xml:space="preserve">ЛЕГЕНДА БО 001P-03</t>
  </si>
  <si>
    <t xml:space="preserve">ЛЕГЕНДА1P3</t>
  </si>
  <si>
    <t xml:space="preserve">RU000A101YD6</t>
  </si>
  <si>
    <t xml:space="preserve">АТОМ БО-П01</t>
  </si>
  <si>
    <t xml:space="preserve">АТОМ БП01</t>
  </si>
  <si>
    <t xml:space="preserve">RU000A102VY6</t>
  </si>
  <si>
    <t xml:space="preserve">Левенгук ОАО БО-01</t>
  </si>
  <si>
    <t xml:space="preserve">ЛевенгукБ1</t>
  </si>
  <si>
    <t xml:space="preserve">RU000A0ZYHW0</t>
  </si>
  <si>
    <t xml:space="preserve">ЛЕГЕНДА БО 001P-02</t>
  </si>
  <si>
    <t xml:space="preserve">ЛЕГЕНДА1P2</t>
  </si>
  <si>
    <t xml:space="preserve">RU000A101GW3</t>
  </si>
  <si>
    <t xml:space="preserve">НПП Моторные технологии001Р-02</t>
  </si>
  <si>
    <t xml:space="preserve">МоторТ1Р02</t>
  </si>
  <si>
    <t xml:space="preserve">RU000A101HA7</t>
  </si>
  <si>
    <t xml:space="preserve">НЗРМ ООО БО-П01</t>
  </si>
  <si>
    <t xml:space="preserve">НЗРМ БО-П1</t>
  </si>
  <si>
    <t xml:space="preserve">RU000A1004Z9</t>
  </si>
  <si>
    <t xml:space="preserve">Джи-групп 002P-01</t>
  </si>
  <si>
    <t xml:space="preserve">Джи-гр 2Р1</t>
  </si>
  <si>
    <t xml:space="preserve">RU000A103JR3</t>
  </si>
  <si>
    <t xml:space="preserve">Ритейл Бел Финанс 001P-02</t>
  </si>
  <si>
    <t xml:space="preserve">РитйлБФ1P2</t>
  </si>
  <si>
    <t xml:space="preserve">RU000A102TR4</t>
  </si>
  <si>
    <t xml:space="preserve">Вита Лайн 001Р-02</t>
  </si>
  <si>
    <t xml:space="preserve">ВитаЛ 1Р02</t>
  </si>
  <si>
    <t xml:space="preserve">RU000A102B97</t>
  </si>
  <si>
    <t xml:space="preserve">АБЗ-1 001Р-01</t>
  </si>
  <si>
    <t xml:space="preserve">АБЗ-1 1Р01</t>
  </si>
  <si>
    <t xml:space="preserve">RU000A102LW1</t>
  </si>
  <si>
    <t xml:space="preserve">ФПК Гарант-Инвест БО 001P-05</t>
  </si>
  <si>
    <t xml:space="preserve">ГарИнв1P05</t>
  </si>
  <si>
    <t xml:space="preserve">RU000A1005T9</t>
  </si>
  <si>
    <t xml:space="preserve">ИА Титан-3 01</t>
  </si>
  <si>
    <t xml:space="preserve">Титан-3 01</t>
  </si>
  <si>
    <t xml:space="preserve">RU000A102MB3</t>
  </si>
  <si>
    <t xml:space="preserve">Сбербанк 002СУБ-02R</t>
  </si>
  <si>
    <t xml:space="preserve">Сбер2СУБ2R</t>
  </si>
  <si>
    <t xml:space="preserve">RU000A102HC1</t>
  </si>
  <si>
    <t xml:space="preserve">ПНППК 001P-01</t>
  </si>
  <si>
    <t xml:space="preserve">ПНППК 1P01</t>
  </si>
  <si>
    <t xml:space="preserve">RU000A100TB2</t>
  </si>
  <si>
    <t xml:space="preserve">ДОМОДЕДОВО ФьюэлФ 001Р-01</t>
  </si>
  <si>
    <t xml:space="preserve">ДФФ 1Р-01</t>
  </si>
  <si>
    <t xml:space="preserve">RU000A0ZYM21</t>
  </si>
  <si>
    <t xml:space="preserve">Банк ВТБ ПАО Т2-3</t>
  </si>
  <si>
    <t xml:space="preserve">ВТБ Т2-3</t>
  </si>
  <si>
    <t xml:space="preserve">RU000A1014J2</t>
  </si>
  <si>
    <t xml:space="preserve">АСПЭК-Домстрой 01</t>
  </si>
  <si>
    <t xml:space="preserve">АСПЭКДом01</t>
  </si>
  <si>
    <t xml:space="preserve">RU000A104B53</t>
  </si>
  <si>
    <t xml:space="preserve">Лизинг-Трейд 001P-01</t>
  </si>
  <si>
    <t xml:space="preserve">ЛТрейд 1P1</t>
  </si>
  <si>
    <t xml:space="preserve">RU000A101CB6</t>
  </si>
  <si>
    <t xml:space="preserve">ТЕХНО Лизинг 001P-02</t>
  </si>
  <si>
    <t xml:space="preserve">ТЕХЛиз 1P2</t>
  </si>
  <si>
    <t xml:space="preserve">RU000A100RS0</t>
  </si>
  <si>
    <t xml:space="preserve">НК Продкорпорация 01</t>
  </si>
  <si>
    <t xml:space="preserve">Продкорп01</t>
  </si>
  <si>
    <t xml:space="preserve">RU000A102BF7</t>
  </si>
  <si>
    <t xml:space="preserve">ООО "А Девелопмент" 01</t>
  </si>
  <si>
    <t xml:space="preserve">AAG-01</t>
  </si>
  <si>
    <t xml:space="preserve">RU000A104FX7</t>
  </si>
  <si>
    <t xml:space="preserve">ХэндерсонБ01</t>
  </si>
  <si>
    <t xml:space="preserve">ХэндрснБ01</t>
  </si>
  <si>
    <t xml:space="preserve">RU000A103Q08</t>
  </si>
  <si>
    <t xml:space="preserve">Брусника 001P-02</t>
  </si>
  <si>
    <t xml:space="preserve">Брус 1P02</t>
  </si>
  <si>
    <t xml:space="preserve">RU000A102Y58</t>
  </si>
  <si>
    <t xml:space="preserve">АБЗ-1 001Р-02</t>
  </si>
  <si>
    <t xml:space="preserve">АБЗ-1 1Р02</t>
  </si>
  <si>
    <t xml:space="preserve">RU000A1046N6</t>
  </si>
  <si>
    <t xml:space="preserve">Агрофирма Рубеж 001Р-01</t>
  </si>
  <si>
    <t xml:space="preserve">Рубеж 1P1</t>
  </si>
  <si>
    <t xml:space="preserve">RU000A100K31</t>
  </si>
  <si>
    <t xml:space="preserve">ТЕХНО Лизинг 001P-03</t>
  </si>
  <si>
    <t xml:space="preserve">ТЕХЛиз 1P3</t>
  </si>
  <si>
    <t xml:space="preserve">RU000A102234</t>
  </si>
  <si>
    <t xml:space="preserve">Агрофирма-племзавод Победа 1Р1</t>
  </si>
  <si>
    <t xml:space="preserve">Победа1Р1</t>
  </si>
  <si>
    <t xml:space="preserve">RU000A102S23</t>
  </si>
  <si>
    <t xml:space="preserve">ПРОМОМЕД ДМ 001P-02</t>
  </si>
  <si>
    <t xml:space="preserve">iПМЕДДМ1Р2</t>
  </si>
  <si>
    <t xml:space="preserve">RU000A103G91</t>
  </si>
  <si>
    <t xml:space="preserve">Реиннольц 001Р-01</t>
  </si>
  <si>
    <t xml:space="preserve">Реиннол1P1</t>
  </si>
  <si>
    <t xml:space="preserve">RU000A103NJ2</t>
  </si>
  <si>
    <t xml:space="preserve">Регион-Продукт БО 001Р-01</t>
  </si>
  <si>
    <t xml:space="preserve">РегПрод1Р1</t>
  </si>
  <si>
    <t xml:space="preserve">RU000A1025E9</t>
  </si>
  <si>
    <t xml:space="preserve">Банк ВТБ (ПАО) Б-1-279</t>
  </si>
  <si>
    <t xml:space="preserve">ВТБ Б1-279</t>
  </si>
  <si>
    <t xml:space="preserve">RU000A104586</t>
  </si>
  <si>
    <t xml:space="preserve">Маныч-Агро 02</t>
  </si>
  <si>
    <t xml:space="preserve">Маныч02</t>
  </si>
  <si>
    <t xml:space="preserve">RU000A103K20</t>
  </si>
  <si>
    <t xml:space="preserve">ГК Пионер БО 001P-05</t>
  </si>
  <si>
    <t xml:space="preserve">Пионер 1P5</t>
  </si>
  <si>
    <t xml:space="preserve">RU000A102KG6</t>
  </si>
  <si>
    <t xml:space="preserve">ПРОМОМЕД ДМ 001P-01</t>
  </si>
  <si>
    <t xml:space="preserve">iПМЕДДМ1Р1</t>
  </si>
  <si>
    <t xml:space="preserve">RU000A102LB5</t>
  </si>
  <si>
    <t xml:space="preserve">Ритейл Бел Финанс 001P-01</t>
  </si>
  <si>
    <t xml:space="preserve">РитйлБФ1P1</t>
  </si>
  <si>
    <t xml:space="preserve">RU000A101QF7</t>
  </si>
  <si>
    <t xml:space="preserve">Банк ВТБ (ПАО) Б-1-182</t>
  </si>
  <si>
    <t xml:space="preserve">ВТБ Б1-182</t>
  </si>
  <si>
    <t xml:space="preserve">RU000A0NNE44</t>
  </si>
  <si>
    <t xml:space="preserve">ТФН 01</t>
  </si>
  <si>
    <t xml:space="preserve">RU000A102QY6</t>
  </si>
  <si>
    <t xml:space="preserve">Бизнес-Недвижимость 001Р-01</t>
  </si>
  <si>
    <t xml:space="preserve">БизНед 1Р1</t>
  </si>
  <si>
    <t xml:space="preserve">RU000A1022G1</t>
  </si>
  <si>
    <t xml:space="preserve">ТЕХНО Лизинг 001P-04</t>
  </si>
  <si>
    <t xml:space="preserve">ТЕХЛиз 1P4</t>
  </si>
  <si>
    <t xml:space="preserve">RU000A1032X5</t>
  </si>
  <si>
    <t xml:space="preserve">Калужская сбытовая комп 1P 01</t>
  </si>
  <si>
    <t xml:space="preserve">Калсб 1P01</t>
  </si>
  <si>
    <t xml:space="preserve">RU000A0ZZYL5</t>
  </si>
  <si>
    <t xml:space="preserve">ТрансФин-М ПАО БО-39</t>
  </si>
  <si>
    <t xml:space="preserve">ТрансФБО39</t>
  </si>
  <si>
    <t xml:space="preserve">RU000A0JVHH1</t>
  </si>
  <si>
    <t xml:space="preserve">Вита Лайн БО-01</t>
  </si>
  <si>
    <t xml:space="preserve">ВитаЛайнБ1</t>
  </si>
  <si>
    <t xml:space="preserve">RU000A101DU4</t>
  </si>
  <si>
    <t xml:space="preserve">Бифорком Тек БО-П01</t>
  </si>
  <si>
    <t xml:space="preserve">БифТек1P1</t>
  </si>
  <si>
    <t xml:space="preserve">RU000A1037L9</t>
  </si>
  <si>
    <t xml:space="preserve">ИНГРАД ПАО БО-001P-01</t>
  </si>
  <si>
    <t xml:space="preserve">ИНГР Б1P1</t>
  </si>
  <si>
    <t xml:space="preserve">RU000A0ZYG37</t>
  </si>
  <si>
    <t xml:space="preserve">Интерлизинг 001Р-02</t>
  </si>
  <si>
    <t xml:space="preserve">ИнтЛиз1Р02</t>
  </si>
  <si>
    <t xml:space="preserve">RU000A103RY2</t>
  </si>
  <si>
    <t xml:space="preserve">СЭЗ им. С.Орджоникидзе 001Р-01</t>
  </si>
  <si>
    <t xml:space="preserve">СЭЗ 1P1</t>
  </si>
  <si>
    <t xml:space="preserve">RU000A1012K4</t>
  </si>
  <si>
    <t xml:space="preserve">Охта Групп БО-П01</t>
  </si>
  <si>
    <t xml:space="preserve">ОхтаГр БП0</t>
  </si>
  <si>
    <t xml:space="preserve">RU000A102HG2</t>
  </si>
  <si>
    <t xml:space="preserve">ПР-Лизинг ООО БО 001Р-03</t>
  </si>
  <si>
    <t xml:space="preserve">ПР-Лиз 1P3</t>
  </si>
  <si>
    <t xml:space="preserve">RU000A100Q35</t>
  </si>
  <si>
    <t xml:space="preserve">ЛайфСтрим БО-П01</t>
  </si>
  <si>
    <t xml:space="preserve">ЛайфСтр П1</t>
  </si>
  <si>
    <t xml:space="preserve">RU000A102QX8</t>
  </si>
  <si>
    <t xml:space="preserve">Банк ВТБ ПАО СУБ-Т1-13</t>
  </si>
  <si>
    <t xml:space="preserve">ВТБСУБ1-13</t>
  </si>
  <si>
    <t xml:space="preserve">RU000A104JW1</t>
  </si>
  <si>
    <t xml:space="preserve">МОСКОВСКИЙ КРЕДИТНЫЙ БАНК П20</t>
  </si>
  <si>
    <t xml:space="preserve">МКБ П20</t>
  </si>
  <si>
    <t xml:space="preserve">RU000A1029V5</t>
  </si>
  <si>
    <t xml:space="preserve">АйДи Коллект 02</t>
  </si>
  <si>
    <t xml:space="preserve">АйДиКоле02</t>
  </si>
  <si>
    <t xml:space="preserve">RU000A104JV3</t>
  </si>
  <si>
    <t xml:space="preserve">Банк ВТБ (ПАО) Б-1-184</t>
  </si>
  <si>
    <t xml:space="preserve">ВТБ Б1-184</t>
  </si>
  <si>
    <t xml:space="preserve">RU000A0NNE69</t>
  </si>
  <si>
    <t xml:space="preserve">ВсеИнструменты.ру ООО БО-03</t>
  </si>
  <si>
    <t xml:space="preserve">ВсИнстрБО3</t>
  </si>
  <si>
    <t xml:space="preserve">RU000A102M86</t>
  </si>
  <si>
    <t xml:space="preserve">Охта Групп БО-П02</t>
  </si>
  <si>
    <t xml:space="preserve">ОхтаГрБП02</t>
  </si>
  <si>
    <t xml:space="preserve">RU000A1040V2</t>
  </si>
  <si>
    <t xml:space="preserve">ФЭС-Агро ООО БО-02</t>
  </si>
  <si>
    <t xml:space="preserve">ФЭС-АгроБ2</t>
  </si>
  <si>
    <t xml:space="preserve">RU000A1030N0</t>
  </si>
  <si>
    <t xml:space="preserve">Экспобанк БО-03</t>
  </si>
  <si>
    <t xml:space="preserve">Экспоб Б03</t>
  </si>
  <si>
    <t xml:space="preserve">RU000A102WL1</t>
  </si>
  <si>
    <t xml:space="preserve">МОСКОВСКИЙ КРЕДИТНЫЙ БАНК П17</t>
  </si>
  <si>
    <t xml:space="preserve">МКБ П17</t>
  </si>
  <si>
    <t xml:space="preserve">RU000A102044</t>
  </si>
  <si>
    <t xml:space="preserve">ГК Пионер БО 001P-06</t>
  </si>
  <si>
    <t xml:space="preserve">Пионер 1P6</t>
  </si>
  <si>
    <t xml:space="preserve">RU000A104735</t>
  </si>
  <si>
    <t xml:space="preserve">ЦГРМ ГЕНЕТИКО</t>
  </si>
  <si>
    <t xml:space="preserve">ГЕНЕТИКБ01</t>
  </si>
  <si>
    <t xml:space="preserve">RU000A101UL7</t>
  </si>
  <si>
    <t xml:space="preserve">Банк ВТБ (ПАО) Б-1-181</t>
  </si>
  <si>
    <t xml:space="preserve">ВТБ Б1-181</t>
  </si>
  <si>
    <t xml:space="preserve">RU000A0NNE36</t>
  </si>
  <si>
    <t xml:space="preserve">Брусника 001P-01</t>
  </si>
  <si>
    <t xml:space="preserve">Брус 1P01</t>
  </si>
  <si>
    <t xml:space="preserve">RU000A101HU5</t>
  </si>
  <si>
    <t xml:space="preserve">Атомстройкомплекс 01</t>
  </si>
  <si>
    <t xml:space="preserve">Атомстр 01</t>
  </si>
  <si>
    <t xml:space="preserve">RU000A100VS2</t>
  </si>
  <si>
    <t xml:space="preserve">ВсеИнструменты.ру ООО БО-02</t>
  </si>
  <si>
    <t xml:space="preserve">ВсИнстрБО2</t>
  </si>
  <si>
    <t xml:space="preserve">RU000A101970</t>
  </si>
  <si>
    <t xml:space="preserve">ПетроИнжиниринг 001P-01</t>
  </si>
  <si>
    <t xml:space="preserve">iПетрИнжP1</t>
  </si>
  <si>
    <t xml:space="preserve">RU000A103RL9</t>
  </si>
  <si>
    <t xml:space="preserve">Ритейл Бел Финанс 01</t>
  </si>
  <si>
    <t xml:space="preserve">РитейлБФ01</t>
  </si>
  <si>
    <t xml:space="preserve">RU000A100JH0</t>
  </si>
  <si>
    <t xml:space="preserve">ТЕХНО Лизинг 001P-05</t>
  </si>
  <si>
    <t xml:space="preserve">ТЕХЛиз 1P5</t>
  </si>
  <si>
    <t xml:space="preserve">RU000A103TS0</t>
  </si>
  <si>
    <t xml:space="preserve">реСтор 001Р-01</t>
  </si>
  <si>
    <t xml:space="preserve">реСторБ1Р1</t>
  </si>
  <si>
    <t xml:space="preserve">RU000A103935</t>
  </si>
  <si>
    <t xml:space="preserve">Главная дорога АО об.сер. 03</t>
  </si>
  <si>
    <t xml:space="preserve">ГлДорога 3</t>
  </si>
  <si>
    <t xml:space="preserve">RU000A0JR4U9</t>
  </si>
  <si>
    <t xml:space="preserve">ГК Самолет БО-П09</t>
  </si>
  <si>
    <t xml:space="preserve">Самолет1P9</t>
  </si>
  <si>
    <t xml:space="preserve">RU000A102RX6</t>
  </si>
  <si>
    <t xml:space="preserve">Вита Лайн 001Р-03</t>
  </si>
  <si>
    <t xml:space="preserve">ВитаЛ 1Р03</t>
  </si>
  <si>
    <t xml:space="preserve">RU000A1036X6</t>
  </si>
  <si>
    <t xml:space="preserve">С-Инновации БО-П02</t>
  </si>
  <si>
    <t xml:space="preserve">С-ИнновБП2</t>
  </si>
  <si>
    <t xml:space="preserve">RU000A1037S4</t>
  </si>
  <si>
    <t xml:space="preserve">Россельхозбанк (АО) обл. 09Т1</t>
  </si>
  <si>
    <t xml:space="preserve">РСХБ 09Т1</t>
  </si>
  <si>
    <t xml:space="preserve">RU000A0ZZ505</t>
  </si>
  <si>
    <t xml:space="preserve">Россельхозбанк (АО) обл. 01Т1</t>
  </si>
  <si>
    <t xml:space="preserve">РСХБ 01Т1</t>
  </si>
  <si>
    <t xml:space="preserve">RU000A0ZZ4T1</t>
  </si>
  <si>
    <t xml:space="preserve">ГК Самолет БО-П06</t>
  </si>
  <si>
    <t xml:space="preserve">Самолет1P6</t>
  </si>
  <si>
    <t xml:space="preserve">RU000A100QA0</t>
  </si>
  <si>
    <t xml:space="preserve">Эталон-Финанс АО БО-П02</t>
  </si>
  <si>
    <t xml:space="preserve">ЭталФинБП2</t>
  </si>
  <si>
    <t xml:space="preserve">RU000A0ZYU39</t>
  </si>
  <si>
    <t xml:space="preserve">Джи-групп 001P-01</t>
  </si>
  <si>
    <t xml:space="preserve">Джи-гр 1Р1</t>
  </si>
  <si>
    <t xml:space="preserve">RU000A101TS4</t>
  </si>
  <si>
    <t xml:space="preserve">АЛЬФА-БАНК С01-01</t>
  </si>
  <si>
    <t xml:space="preserve">АЛЬФА-БС01</t>
  </si>
  <si>
    <t xml:space="preserve">RU000A100GW5</t>
  </si>
  <si>
    <t xml:space="preserve">АВТОБАН-Финанс АО БО-П02</t>
  </si>
  <si>
    <t xml:space="preserve">АВТОБФ БП2</t>
  </si>
  <si>
    <t xml:space="preserve">RU000A100733</t>
  </si>
  <si>
    <t xml:space="preserve">ГК Самолет БО-П10</t>
  </si>
  <si>
    <t xml:space="preserve">СамолетP10</t>
  </si>
  <si>
    <t xml:space="preserve">RU000A103L03</t>
  </si>
  <si>
    <t xml:space="preserve">ГК Самолет БО-П08</t>
  </si>
  <si>
    <t xml:space="preserve">Самолет1P8</t>
  </si>
  <si>
    <t xml:space="preserve">RU000A101H43</t>
  </si>
  <si>
    <t xml:space="preserve">АО ЭР-Телеком Холдинг ПБО-04</t>
  </si>
  <si>
    <t xml:space="preserve">ТелХолПБО4</t>
  </si>
  <si>
    <t xml:space="preserve">RU000A1029P7</t>
  </si>
  <si>
    <t xml:space="preserve">Банк ВТБ (ПАО) Б-1-264</t>
  </si>
  <si>
    <t xml:space="preserve">ВТБ Б1-264</t>
  </si>
  <si>
    <t xml:space="preserve">RU000A103XK9</t>
  </si>
  <si>
    <t xml:space="preserve">Банк ВТБ (ПАО) Б-1-124</t>
  </si>
  <si>
    <t xml:space="preserve">ВТБ Б1-124</t>
  </si>
  <si>
    <t xml:space="preserve">RU000A0NH2A1</t>
  </si>
  <si>
    <t xml:space="preserve">ЭнергоТехСервис 001Р-04</t>
  </si>
  <si>
    <t xml:space="preserve">ЭТС 1Р04</t>
  </si>
  <si>
    <t xml:space="preserve">RU000A103828</t>
  </si>
  <si>
    <t xml:space="preserve">ГК Самолет БО-П07</t>
  </si>
  <si>
    <t xml:space="preserve">Самолет1P7</t>
  </si>
  <si>
    <t xml:space="preserve">RU000A100YG1</t>
  </si>
  <si>
    <t xml:space="preserve">ООО «СФО ВТБ РКС-1 »</t>
  </si>
  <si>
    <t xml:space="preserve">ВТБРКС01</t>
  </si>
  <si>
    <t xml:space="preserve">RU000A1032P1</t>
  </si>
  <si>
    <t xml:space="preserve">КБ Ренессанс Кредит БО-04</t>
  </si>
  <si>
    <t xml:space="preserve">РенКредБО4</t>
  </si>
  <si>
    <t xml:space="preserve">RU000A102H83</t>
  </si>
  <si>
    <t xml:space="preserve">Банк ВТБ (ПАО) Б-1-240</t>
  </si>
  <si>
    <t xml:space="preserve">ВТБ Б1-240</t>
  </si>
  <si>
    <t xml:space="preserve">RU000A103QE6</t>
  </si>
  <si>
    <t xml:space="preserve">Тинькофф Банк ИО-1-2</t>
  </si>
  <si>
    <t xml:space="preserve">ТинькоффИ2</t>
  </si>
  <si>
    <t xml:space="preserve">RU000A102FH4</t>
  </si>
  <si>
    <t xml:space="preserve">Экспобанк 001P-01</t>
  </si>
  <si>
    <t xml:space="preserve">Экспо1П01</t>
  </si>
  <si>
    <t xml:space="preserve">RU000A103RT2</t>
  </si>
  <si>
    <t xml:space="preserve">Ред Софт БО 002Р-02</t>
  </si>
  <si>
    <t xml:space="preserve">РедСофт2P2</t>
  </si>
  <si>
    <t xml:space="preserve">RU000A103414</t>
  </si>
  <si>
    <t xml:space="preserve">Тинькофф Банк ИО-1-3</t>
  </si>
  <si>
    <t xml:space="preserve">ТинькоффИ3</t>
  </si>
  <si>
    <t xml:space="preserve">RU000A102FW3</t>
  </si>
  <si>
    <t xml:space="preserve">РВК-Инвест 001P-01</t>
  </si>
  <si>
    <t xml:space="preserve">РВК-Ин1Р01</t>
  </si>
  <si>
    <t xml:space="preserve">RU000A1021G3</t>
  </si>
  <si>
    <t xml:space="preserve">СККН Финанс БО 01</t>
  </si>
  <si>
    <t xml:space="preserve">СККНФ Б01</t>
  </si>
  <si>
    <t xml:space="preserve">RU000A102KF8</t>
  </si>
  <si>
    <t xml:space="preserve">Тинькофф Банк ИО-1-1</t>
  </si>
  <si>
    <t xml:space="preserve">ТинькоффИ1</t>
  </si>
  <si>
    <t xml:space="preserve">RU000A102796</t>
  </si>
  <si>
    <t xml:space="preserve">Славянск ЭКО 001Р-01</t>
  </si>
  <si>
    <t xml:space="preserve">СлавЭКО1Р1</t>
  </si>
  <si>
    <t xml:space="preserve">RU000A103WB0</t>
  </si>
  <si>
    <t xml:space="preserve">ГК Пионер БО 001P-04</t>
  </si>
  <si>
    <t xml:space="preserve">Пионер 1P4</t>
  </si>
  <si>
    <t xml:space="preserve">RU000A1016F5</t>
  </si>
  <si>
    <t xml:space="preserve">НПО ХимТэк 001P-01</t>
  </si>
  <si>
    <t xml:space="preserve">ХимТэк 1Р1</t>
  </si>
  <si>
    <t xml:space="preserve">RU000A103H25</t>
  </si>
  <si>
    <t xml:space="preserve">Первое кол.бюро НАО 001Р-02</t>
  </si>
  <si>
    <t xml:space="preserve">ПКБ 1Р-02</t>
  </si>
  <si>
    <t xml:space="preserve">RU000A103RJ3</t>
  </si>
  <si>
    <t xml:space="preserve">ГИДРОМАШСЕРВИС АО БО-03</t>
  </si>
  <si>
    <t xml:space="preserve">ГИДРОМАШБ3</t>
  </si>
  <si>
    <t xml:space="preserve">RU000A1026H0</t>
  </si>
  <si>
    <t xml:space="preserve">ГК Самолет БО-П11</t>
  </si>
  <si>
    <t xml:space="preserve">СамолетP11</t>
  </si>
  <si>
    <t xml:space="preserve">RU000A104JQ3</t>
  </si>
  <si>
    <t xml:space="preserve">Банк ВТБ (ПАО) Б-1-112</t>
  </si>
  <si>
    <t xml:space="preserve">ВТБ Б1-112</t>
  </si>
  <si>
    <t xml:space="preserve">RU000A0NH1Y3</t>
  </si>
  <si>
    <t xml:space="preserve">ТАЛАН-ФИНАНС БО 001Р-02</t>
  </si>
  <si>
    <t xml:space="preserve">ТАЛАНФБ1P2</t>
  </si>
  <si>
    <t xml:space="preserve">RU000A102US0</t>
  </si>
  <si>
    <t xml:space="preserve">ДелоПортс ООО БО 001P-01</t>
  </si>
  <si>
    <t xml:space="preserve">ДелПорт1P1</t>
  </si>
  <si>
    <t xml:space="preserve">RU000A0JXVG0</t>
  </si>
  <si>
    <t xml:space="preserve">Первое кол.бюро НАО 001Р-01</t>
  </si>
  <si>
    <t xml:space="preserve">ПКБ 1Р-01</t>
  </si>
  <si>
    <t xml:space="preserve">RU000A1020S0</t>
  </si>
  <si>
    <t xml:space="preserve">Банк ВТБ (ПАО) Б-1-109</t>
  </si>
  <si>
    <t xml:space="preserve">ВТБ Б1-109</t>
  </si>
  <si>
    <t xml:space="preserve">RU000A101Y67</t>
  </si>
  <si>
    <t xml:space="preserve">Труд 001Р-01</t>
  </si>
  <si>
    <t xml:space="preserve">Труд 1P-01</t>
  </si>
  <si>
    <t xml:space="preserve">RU000A101624</t>
  </si>
  <si>
    <t xml:space="preserve">Селектел 001P-01R</t>
  </si>
  <si>
    <t xml:space="preserve">iСелктлР1R</t>
  </si>
  <si>
    <t xml:space="preserve">RU000A102SG9</t>
  </si>
  <si>
    <t xml:space="preserve">Эталон-Финанс АО БО-П03</t>
  </si>
  <si>
    <t xml:space="preserve">ЭталФинП03</t>
  </si>
  <si>
    <t xml:space="preserve">RU000A103QH9</t>
  </si>
  <si>
    <t xml:space="preserve">Брусника 002Р-01</t>
  </si>
  <si>
    <t xml:space="preserve">Брус 2P01</t>
  </si>
  <si>
    <t xml:space="preserve">RU000A1048A9</t>
  </si>
  <si>
    <t xml:space="preserve">МОСКОВСКИЙ КРЕДИТНЫЙ БАНК П04</t>
  </si>
  <si>
    <t xml:space="preserve">МКБ П04</t>
  </si>
  <si>
    <t xml:space="preserve">RU000A100SF5</t>
  </si>
  <si>
    <t xml:space="preserve">ГИДРОМАШСЕРВИС АО БО-02</t>
  </si>
  <si>
    <t xml:space="preserve">ГИДРОМАШБ2</t>
  </si>
  <si>
    <t xml:space="preserve">RU000A101WH1</t>
  </si>
  <si>
    <t xml:space="preserve">МВ ФИНАНС 001Р-01</t>
  </si>
  <si>
    <t xml:space="preserve">МВ ФИН 1Р1</t>
  </si>
  <si>
    <t xml:space="preserve">RU000A103117</t>
  </si>
  <si>
    <t xml:space="preserve">СФО Социального развия 02</t>
  </si>
  <si>
    <t xml:space="preserve">Соц.разв02</t>
  </si>
  <si>
    <t xml:space="preserve">RU000A101UW4</t>
  </si>
  <si>
    <t xml:space="preserve">Банк ВТБ (ПАО) Б-1-206</t>
  </si>
  <si>
    <t xml:space="preserve">ВТБ Б1-206</t>
  </si>
  <si>
    <t xml:space="preserve">RU000A102Y74</t>
  </si>
  <si>
    <t xml:space="preserve">Кировский завод 1P1</t>
  </si>
  <si>
    <t xml:space="preserve">КировЗд1Р1</t>
  </si>
  <si>
    <t xml:space="preserve">RU000A101S99</t>
  </si>
  <si>
    <t xml:space="preserve">Банк ВТБ (ПАО) Б-1-189</t>
  </si>
  <si>
    <t xml:space="preserve">ВТБ Б1-189</t>
  </si>
  <si>
    <t xml:space="preserve">RU000A0NNEB0</t>
  </si>
  <si>
    <t xml:space="preserve">Группа компаний Самолет БО-П02</t>
  </si>
  <si>
    <t xml:space="preserve">СамолетБП2</t>
  </si>
  <si>
    <t xml:space="preserve">RU000A0ZYEM8</t>
  </si>
  <si>
    <t xml:space="preserve">СГ-транс 001P-01</t>
  </si>
  <si>
    <t xml:space="preserve">СГтранс1Р1</t>
  </si>
  <si>
    <t xml:space="preserve">RU000A103YP6</t>
  </si>
  <si>
    <t xml:space="preserve">ЭнергоТехСервис 001Р-02</t>
  </si>
  <si>
    <t xml:space="preserve">ЭТС 1Р02</t>
  </si>
  <si>
    <t xml:space="preserve">RU000A101TR6</t>
  </si>
  <si>
    <t xml:space="preserve">Банк ВТБ (ПАО) Б-1-152</t>
  </si>
  <si>
    <t xml:space="preserve">ВТБ Б1-152</t>
  </si>
  <si>
    <t xml:space="preserve">RU000A1027X5</t>
  </si>
  <si>
    <t xml:space="preserve">ВБРР 001P-05</t>
  </si>
  <si>
    <t xml:space="preserve">ВБРР 1P-05</t>
  </si>
  <si>
    <t xml:space="preserve">RU000A1025H2</t>
  </si>
  <si>
    <t xml:space="preserve">Тинькофф Банк БО 001Р-03R</t>
  </si>
  <si>
    <t xml:space="preserve">Тинькофф3R</t>
  </si>
  <si>
    <t xml:space="preserve">RU000A100V79</t>
  </si>
  <si>
    <t xml:space="preserve">СЕЛЛ-Сервис БО-П01</t>
  </si>
  <si>
    <t xml:space="preserve">СЕЛЛСерв01</t>
  </si>
  <si>
    <t xml:space="preserve">RU000A104KM0</t>
  </si>
  <si>
    <t xml:space="preserve">Республика Беларусь 04</t>
  </si>
  <si>
    <t xml:space="preserve">Беларусь04</t>
  </si>
  <si>
    <t xml:space="preserve">RU000A100D63</t>
  </si>
  <si>
    <t xml:space="preserve">ПР-Лизинг ООО БО 002Р-01</t>
  </si>
  <si>
    <t xml:space="preserve">ПР-Лиз 2P1</t>
  </si>
  <si>
    <t xml:space="preserve">RU000A1022E6</t>
  </si>
  <si>
    <t xml:space="preserve">НЕКС-Т БО-П01</t>
  </si>
  <si>
    <t xml:space="preserve">NexTouchB1</t>
  </si>
  <si>
    <t xml:space="preserve">RU000A103WZ9</t>
  </si>
  <si>
    <t xml:space="preserve">МОСКОВСКИЙ КРЕДИТНЫЙ БАНК П07</t>
  </si>
  <si>
    <t xml:space="preserve">МКБ П07</t>
  </si>
  <si>
    <t xml:space="preserve">RU000A101160</t>
  </si>
  <si>
    <t xml:space="preserve">Совкомбанк FIZL2</t>
  </si>
  <si>
    <t xml:space="preserve">СовкмFIZL2</t>
  </si>
  <si>
    <t xml:space="preserve">RU000A101PP8</t>
  </si>
  <si>
    <t xml:space="preserve">КЛС-Трейд БО-01</t>
  </si>
  <si>
    <t xml:space="preserve">КЛС БО-01</t>
  </si>
  <si>
    <t xml:space="preserve">RU000A104A05</t>
  </si>
  <si>
    <t xml:space="preserve">ГК Самолет БО-П05</t>
  </si>
  <si>
    <t xml:space="preserve">Самолет1P5</t>
  </si>
  <si>
    <t xml:space="preserve">RU000A100Q50</t>
  </si>
  <si>
    <t xml:space="preserve">ХКФ Банк БО-06</t>
  </si>
  <si>
    <t xml:space="preserve">ХКФБанкБ06</t>
  </si>
  <si>
    <t xml:space="preserve">RU000A100UG9</t>
  </si>
  <si>
    <t xml:space="preserve">МОСКОВСКИЙ КРЕДИТНЫЙ БАНК П05</t>
  </si>
  <si>
    <t xml:space="preserve">МКБ П05</t>
  </si>
  <si>
    <t xml:space="preserve">RU000A100WT8</t>
  </si>
  <si>
    <t xml:space="preserve">Кредит Европа Банк АО 001Р-03</t>
  </si>
  <si>
    <t xml:space="preserve">КЕБ БО1Р03</t>
  </si>
  <si>
    <t xml:space="preserve">RU000A100X77</t>
  </si>
  <si>
    <t xml:space="preserve">КИВИ Финанс 001P-01</t>
  </si>
  <si>
    <t xml:space="preserve">КИВИФ 1Р01</t>
  </si>
  <si>
    <t xml:space="preserve">RU000A1028C7</t>
  </si>
  <si>
    <t xml:space="preserve">Республика Беларусь 03</t>
  </si>
  <si>
    <t xml:space="preserve">Беларусь03</t>
  </si>
  <si>
    <t xml:space="preserve">RU000A100D30</t>
  </si>
  <si>
    <t xml:space="preserve">ТЕПЛОЭНЕРГО 001Р-01</t>
  </si>
  <si>
    <t xml:space="preserve">ТЕПЛОЭН1Р1</t>
  </si>
  <si>
    <t xml:space="preserve">RU000A102J57</t>
  </si>
  <si>
    <t xml:space="preserve">КБ Ренессанс Кредит БО-06</t>
  </si>
  <si>
    <t xml:space="preserve">РенКредБО6</t>
  </si>
  <si>
    <t xml:space="preserve">RU000A102RN7</t>
  </si>
  <si>
    <t xml:space="preserve">Синара Транспортные Машины 1P2</t>
  </si>
  <si>
    <t xml:space="preserve">СТМ 1P2</t>
  </si>
  <si>
    <t xml:space="preserve">RU000A103G00</t>
  </si>
  <si>
    <t xml:space="preserve">Банк ВТБ (ПАО) Б-1-123</t>
  </si>
  <si>
    <t xml:space="preserve">ВТБ Б1-123</t>
  </si>
  <si>
    <t xml:space="preserve">RU000A0NH293</t>
  </si>
  <si>
    <t xml:space="preserve">АО ЭР-Телеком Холдинг ПБО-05</t>
  </si>
  <si>
    <t xml:space="preserve">ТелХолПБО5</t>
  </si>
  <si>
    <t xml:space="preserve">RU000A1030K6</t>
  </si>
  <si>
    <t xml:space="preserve">ЭнергоТехСервис 001Р-01</t>
  </si>
  <si>
    <t xml:space="preserve">ЭТС 1Р01</t>
  </si>
  <si>
    <t xml:space="preserve">RU000A1015S0</t>
  </si>
  <si>
    <t xml:space="preserve">Банк ВТБ (ПАО) Б-1-117</t>
  </si>
  <si>
    <t xml:space="preserve">ВТБ Б1-117</t>
  </si>
  <si>
    <t xml:space="preserve">RU000A0NH236</t>
  </si>
  <si>
    <t xml:space="preserve">ЯТЭК 001Р-01</t>
  </si>
  <si>
    <t xml:space="preserve">ЯТЭК 1P-1</t>
  </si>
  <si>
    <t xml:space="preserve">RU000A102B48</t>
  </si>
  <si>
    <t xml:space="preserve">Центральная ППК П01-БО-03</t>
  </si>
  <si>
    <t xml:space="preserve">ЦППК 1P-03</t>
  </si>
  <si>
    <t xml:space="preserve">RU000A103F27</t>
  </si>
  <si>
    <t xml:space="preserve">РУСАЛ Братск БО-001P-03</t>
  </si>
  <si>
    <t xml:space="preserve">РУСАБрБ1P3</t>
  </si>
  <si>
    <t xml:space="preserve">RU000A100TF3</t>
  </si>
  <si>
    <t xml:space="preserve">Банк ВТБ (ПАО) Б-1-178</t>
  </si>
  <si>
    <t xml:space="preserve">ВТБ Б1-178</t>
  </si>
  <si>
    <t xml:space="preserve">RU000A0NNE02</t>
  </si>
  <si>
    <t xml:space="preserve">Ред Софт БО 002Р-01</t>
  </si>
  <si>
    <t xml:space="preserve">РедСофт2P1</t>
  </si>
  <si>
    <t xml:space="preserve">RU000A101TE4</t>
  </si>
  <si>
    <t xml:space="preserve">Банк ВТБ (ПАО) Б-1-142</t>
  </si>
  <si>
    <t xml:space="preserve">ВТБ Б1-142</t>
  </si>
  <si>
    <t xml:space="preserve">RU000A1027L0</t>
  </si>
  <si>
    <t xml:space="preserve">Банк ЗЕНИТ ПАО БО-001Р-07</t>
  </si>
  <si>
    <t xml:space="preserve">ЗЕНИТБО1Р7</t>
  </si>
  <si>
    <t xml:space="preserve">RU000A101GG6</t>
  </si>
  <si>
    <t xml:space="preserve">"О'КЕЙ" ООО БО 001Р-04</t>
  </si>
  <si>
    <t xml:space="preserve">О'КЕЙ Б1Р4</t>
  </si>
  <si>
    <t xml:space="preserve">RU000A102BK7</t>
  </si>
  <si>
    <t xml:space="preserve">Кузина БО-П01</t>
  </si>
  <si>
    <t xml:space="preserve">Кузина1P01</t>
  </si>
  <si>
    <t xml:space="preserve">RU000A100TL1</t>
  </si>
  <si>
    <t xml:space="preserve">АО ГК ЕКС БО-01</t>
  </si>
  <si>
    <t xml:space="preserve">ГК ЕКС БО1</t>
  </si>
  <si>
    <t xml:space="preserve">RU000A104BU2</t>
  </si>
  <si>
    <t xml:space="preserve">"Сэтл-Групп" ООО БО-001P-03</t>
  </si>
  <si>
    <t xml:space="preserve">СэтлГрБ1P3</t>
  </si>
  <si>
    <t xml:space="preserve">RU000A1030X9</t>
  </si>
  <si>
    <t xml:space="preserve">Банк ВТБ (ПАО) Б-1-284</t>
  </si>
  <si>
    <t xml:space="preserve">ВТБ Б1-284</t>
  </si>
  <si>
    <t xml:space="preserve">RU000A1045D9</t>
  </si>
  <si>
    <t xml:space="preserve">Совкомбанк БО-П02</t>
  </si>
  <si>
    <t xml:space="preserve">СовкомБОП2</t>
  </si>
  <si>
    <t xml:space="preserve">RU000A101MB5</t>
  </si>
  <si>
    <t xml:space="preserve">НПП Моторные технологии001Р-01</t>
  </si>
  <si>
    <t xml:space="preserve">МоторТ1Р01</t>
  </si>
  <si>
    <t xml:space="preserve">RU000A100V38</t>
  </si>
  <si>
    <t xml:space="preserve">СофтЛайн Трейд 001P-03</t>
  </si>
  <si>
    <t xml:space="preserve">iСЛТ001P03</t>
  </si>
  <si>
    <t xml:space="preserve">RU000A101LV5</t>
  </si>
  <si>
    <t xml:space="preserve">Тинькофф Банк БО 001Р-02R</t>
  </si>
  <si>
    <t xml:space="preserve">Тинькофф2R</t>
  </si>
  <si>
    <t xml:space="preserve">RU000A1008B1</t>
  </si>
  <si>
    <t xml:space="preserve">Совкомбанк ПАО обл. БО-05</t>
  </si>
  <si>
    <t xml:space="preserve">Совком БО5</t>
  </si>
  <si>
    <t xml:space="preserve">RU000A0ZYJR6</t>
  </si>
  <si>
    <t xml:space="preserve">"Сэтл-Групп" ООО БО 001P-04</t>
  </si>
  <si>
    <t xml:space="preserve">СэтлГрБ1P4</t>
  </si>
  <si>
    <t xml:space="preserve">RU000A103WQ8</t>
  </si>
  <si>
    <t xml:space="preserve">НТЦ ЕВРОВЕНТ БО-П01</t>
  </si>
  <si>
    <t xml:space="preserve">ЕВРОВЕНТ 1</t>
  </si>
  <si>
    <t xml:space="preserve">RU000A104BX6</t>
  </si>
  <si>
    <t xml:space="preserve">ТрансКомплектХолдинг ООО БО-П3</t>
  </si>
  <si>
    <t xml:space="preserve">ТКХ БО-П03</t>
  </si>
  <si>
    <t xml:space="preserve">RU000A100AZ1</t>
  </si>
  <si>
    <t xml:space="preserve">РЕСО-Лизинг ООО БО-П-11</t>
  </si>
  <si>
    <t xml:space="preserve">РЕСОЛиБП11</t>
  </si>
  <si>
    <t xml:space="preserve">RU000A103C53</t>
  </si>
  <si>
    <t xml:space="preserve">РУСАЛ Братск БО-001P-01</t>
  </si>
  <si>
    <t xml:space="preserve">РУСАБрБ1P1</t>
  </si>
  <si>
    <t xml:space="preserve">RU000A100BB0</t>
  </si>
  <si>
    <t xml:space="preserve">Ламбумиз БО-П01</t>
  </si>
  <si>
    <t xml:space="preserve">ЛамбумБП01</t>
  </si>
  <si>
    <t xml:space="preserve">RU000A100LE3</t>
  </si>
  <si>
    <t xml:space="preserve">ХК Финанс ООО БО 001Р-05</t>
  </si>
  <si>
    <t xml:space="preserve">ХКФинБ1P5</t>
  </si>
  <si>
    <t xml:space="preserve">RU000A102CD0</t>
  </si>
  <si>
    <t xml:space="preserve">Фабрика ФАВОРИТ БО-П01</t>
  </si>
  <si>
    <t xml:space="preserve">ФабрФав1P1</t>
  </si>
  <si>
    <t xml:space="preserve">RU000A103X74</t>
  </si>
  <si>
    <t xml:space="preserve">Сибэнергомаш - БКЗ 01</t>
  </si>
  <si>
    <t xml:space="preserve">СибЭнМаш01</t>
  </si>
  <si>
    <t xml:space="preserve">RU000A104K37</t>
  </si>
  <si>
    <t xml:space="preserve">ТД РКС-Сочи 002Р-02</t>
  </si>
  <si>
    <t xml:space="preserve">РКС2Р2</t>
  </si>
  <si>
    <t xml:space="preserve">RU000A104KS7</t>
  </si>
  <si>
    <t xml:space="preserve">Банк ВТБ (ПАО) Б-1-51</t>
  </si>
  <si>
    <t xml:space="preserve">ВТБ Б-1-51</t>
  </si>
  <si>
    <t xml:space="preserve">RU000A101F52</t>
  </si>
  <si>
    <t xml:space="preserve">Промсвязьбанк 003P-01</t>
  </si>
  <si>
    <t xml:space="preserve">Промсвб3P1</t>
  </si>
  <si>
    <t xml:space="preserve">RU000A101U38</t>
  </si>
  <si>
    <t xml:space="preserve">РУСАЛ Братск БО-001P-04</t>
  </si>
  <si>
    <t xml:space="preserve">РУСАБрБ1P4</t>
  </si>
  <si>
    <t xml:space="preserve">RU000A1011C3</t>
  </si>
  <si>
    <t xml:space="preserve">ПАО ОТКРЫТИЕ ФК Банк БО-ИО12</t>
  </si>
  <si>
    <t xml:space="preserve">ОткрФКИО12</t>
  </si>
  <si>
    <t xml:space="preserve">RU000A101YL9</t>
  </si>
  <si>
    <t xml:space="preserve">РУСАЛ Братск БО-001P-02</t>
  </si>
  <si>
    <t xml:space="preserve">РУСАБрБ1P2</t>
  </si>
  <si>
    <t xml:space="preserve">RU000A100KL0</t>
  </si>
  <si>
    <t xml:space="preserve">ХК Финанс ООО БО 001Р-06</t>
  </si>
  <si>
    <t xml:space="preserve">ХКФинБ1P6</t>
  </si>
  <si>
    <t xml:space="preserve">RU000A102W68</t>
  </si>
  <si>
    <t xml:space="preserve">РЖД 001Б-03</t>
  </si>
  <si>
    <t xml:space="preserve">РЖД 1Б-03</t>
  </si>
  <si>
    <t xml:space="preserve">RU000A102564</t>
  </si>
  <si>
    <t xml:space="preserve">Экспобанк БО-02</t>
  </si>
  <si>
    <t xml:space="preserve">Экспоб Б02</t>
  </si>
  <si>
    <t xml:space="preserve">RU000A100YT4</t>
  </si>
  <si>
    <t xml:space="preserve">Банк ВТБ (ПАО) Б-1-171</t>
  </si>
  <si>
    <t xml:space="preserve">ВТБ Б1-171</t>
  </si>
  <si>
    <t xml:space="preserve">RU000A102F02</t>
  </si>
  <si>
    <t xml:space="preserve">Республика Беларусь 07</t>
  </si>
  <si>
    <t xml:space="preserve">Беларусь07</t>
  </si>
  <si>
    <t xml:space="preserve">RU000A100D89</t>
  </si>
  <si>
    <t xml:space="preserve">"О'КЕЙ" ООО БО 001Р-02</t>
  </si>
  <si>
    <t xml:space="preserve">О'КЕЙ Б1Р2</t>
  </si>
  <si>
    <t xml:space="preserve">RU000A1009Z8</t>
  </si>
  <si>
    <t xml:space="preserve">СЭЗ им. С.Орджоникидзе 001Р-02</t>
  </si>
  <si>
    <t xml:space="preserve">СЭЗ 1P2</t>
  </si>
  <si>
    <t xml:space="preserve">RU000A102556</t>
  </si>
  <si>
    <t xml:space="preserve">Пионер-Лизинг БО-П04</t>
  </si>
  <si>
    <t xml:space="preserve">ПионЛизБП4</t>
  </si>
  <si>
    <t xml:space="preserve">RU000A102LF6</t>
  </si>
  <si>
    <t xml:space="preserve">ХКФ Банк БО-07</t>
  </si>
  <si>
    <t xml:space="preserve">ХКФБанкБ07</t>
  </si>
  <si>
    <t xml:space="preserve">RU000A102RF3</t>
  </si>
  <si>
    <t xml:space="preserve">НЗРМ ООО БО-01</t>
  </si>
  <si>
    <t xml:space="preserve">НЗРМ БО-01</t>
  </si>
  <si>
    <t xml:space="preserve">RU000A104EP6</t>
  </si>
  <si>
    <t xml:space="preserve">Совкомбанк БО-П04</t>
  </si>
  <si>
    <t xml:space="preserve">СовкомБОП4</t>
  </si>
  <si>
    <t xml:space="preserve">RU000A103NZ8</t>
  </si>
  <si>
    <t xml:space="preserve">Группа ЛСР ПАО БО 001Р-05</t>
  </si>
  <si>
    <t xml:space="preserve">ЛСР БО 1Р5</t>
  </si>
  <si>
    <t xml:space="preserve">RU000A100ZL8</t>
  </si>
  <si>
    <t xml:space="preserve">СФО РуСол 1 класс Б</t>
  </si>
  <si>
    <t xml:space="preserve">РуСол клБ</t>
  </si>
  <si>
    <t xml:space="preserve">RU000A101DB4</t>
  </si>
  <si>
    <t xml:space="preserve">"Сэтл-Групп" ООО БО-001P-02</t>
  </si>
  <si>
    <t xml:space="preserve">СэтлГрБ1P2</t>
  </si>
  <si>
    <t xml:space="preserve">RU000A100MG6</t>
  </si>
  <si>
    <t xml:space="preserve">РУСАЛ Братск БО-002P-01</t>
  </si>
  <si>
    <t xml:space="preserve">РУСАБрБ2P1</t>
  </si>
  <si>
    <t xml:space="preserve">RU000A101S81</t>
  </si>
  <si>
    <t xml:space="preserve">ПАО ОТКРЫТИЕ ФК Банк БО-02</t>
  </si>
  <si>
    <t xml:space="preserve">ОткрФКББ02</t>
  </si>
  <si>
    <t xml:space="preserve">RU000A0JU0N7</t>
  </si>
  <si>
    <t xml:space="preserve">Группа ЛСР ПАО БО 001Р-03</t>
  </si>
  <si>
    <t xml:space="preserve">ЛСР БО 1Р3</t>
  </si>
  <si>
    <t xml:space="preserve">RU000A0ZYBV5</t>
  </si>
  <si>
    <t xml:space="preserve">Биннофарм Групп 001Р-01</t>
  </si>
  <si>
    <t xml:space="preserve">БинФарм1P1</t>
  </si>
  <si>
    <t xml:space="preserve">RU000A1043Z7</t>
  </si>
  <si>
    <t xml:space="preserve">МОСКОВСКИЙ КРЕДИТНЫЙ БАНК 1P3</t>
  </si>
  <si>
    <t xml:space="preserve">МКБ 1P3</t>
  </si>
  <si>
    <t xml:space="preserve">RU000A103FP5</t>
  </si>
  <si>
    <t xml:space="preserve">МВ ФИНАНС 001Р-02</t>
  </si>
  <si>
    <t xml:space="preserve">МВ ФИН 1Р2</t>
  </si>
  <si>
    <t xml:space="preserve">RU000A103HT3</t>
  </si>
  <si>
    <t xml:space="preserve">АЛЬФА-БАНК АО БО 002Р-03</t>
  </si>
  <si>
    <t xml:space="preserve">АЛЬФА-Б2Р3</t>
  </si>
  <si>
    <t xml:space="preserve">RU000A0ZZZ66</t>
  </si>
  <si>
    <t xml:space="preserve">РН БАНК АО БО-001Р-09</t>
  </si>
  <si>
    <t xml:space="preserve">РН БАНК1Р9</t>
  </si>
  <si>
    <t xml:space="preserve">RU000A103NY1</t>
  </si>
  <si>
    <t xml:space="preserve">СДЭК Глобал БО-П01</t>
  </si>
  <si>
    <t xml:space="preserve">СДЭКГлБП01</t>
  </si>
  <si>
    <t xml:space="preserve">RU000A102SM7</t>
  </si>
  <si>
    <t xml:space="preserve">ЭР-Телеком Холдинг ПБО-02-01</t>
  </si>
  <si>
    <t xml:space="preserve">ТелХолБ2-1</t>
  </si>
  <si>
    <t xml:space="preserve">RU000A103WR6</t>
  </si>
  <si>
    <t xml:space="preserve">Банк ВТБ (ПАО) Б-1-216</t>
  </si>
  <si>
    <t xml:space="preserve">ВТБ Б1-216</t>
  </si>
  <si>
    <t xml:space="preserve">RU000A103166</t>
  </si>
  <si>
    <t xml:space="preserve">Сегежа Групп 001P-01R</t>
  </si>
  <si>
    <t xml:space="preserve">Сегежа1P1R</t>
  </si>
  <si>
    <t xml:space="preserve">RU000A101D13</t>
  </si>
  <si>
    <t xml:space="preserve">Банк ВТБ (ПАО) Б-1-66</t>
  </si>
  <si>
    <t xml:space="preserve">ВТБ Б-1-66</t>
  </si>
  <si>
    <t xml:space="preserve">RU000A101MW1</t>
  </si>
  <si>
    <t xml:space="preserve">"Россельхозбанк" (АО) обл.08Т1</t>
  </si>
  <si>
    <t xml:space="preserve">РСХБ 08Т1</t>
  </si>
  <si>
    <t xml:space="preserve">RU000A0JWV63</t>
  </si>
  <si>
    <t xml:space="preserve">Росгеология 01</t>
  </si>
  <si>
    <t xml:space="preserve">Росгео01</t>
  </si>
  <si>
    <t xml:space="preserve">RU000A103SV6</t>
  </si>
  <si>
    <t xml:space="preserve">МТС-Банк ПАО 001P-01</t>
  </si>
  <si>
    <t xml:space="preserve">МТС-Банк01</t>
  </si>
  <si>
    <t xml:space="preserve">RU000A1034T9</t>
  </si>
  <si>
    <t xml:space="preserve">ЮАИЗ БО 1-001</t>
  </si>
  <si>
    <t xml:space="preserve">ЮАИЗ 1-001</t>
  </si>
  <si>
    <t xml:space="preserve">RU000A1001L5</t>
  </si>
  <si>
    <t xml:space="preserve">Татнефтехим 02</t>
  </si>
  <si>
    <t xml:space="preserve">Татнхим 02</t>
  </si>
  <si>
    <t xml:space="preserve">RU000A103B05</t>
  </si>
  <si>
    <t xml:space="preserve">Банк ВТБ (ПАО) Б-1-143</t>
  </si>
  <si>
    <t xml:space="preserve">ВТБ Б1-143</t>
  </si>
  <si>
    <t xml:space="preserve">RU000A1027M8</t>
  </si>
  <si>
    <t xml:space="preserve">МОСКОВСКИЙ КРЕДИТНЫЙ БАНК 1P1</t>
  </si>
  <si>
    <t xml:space="preserve">МКБ 1P1</t>
  </si>
  <si>
    <t xml:space="preserve">RU000A100WC4</t>
  </si>
  <si>
    <t xml:space="preserve">Кировский завод 1P2</t>
  </si>
  <si>
    <t xml:space="preserve">КировЗд1Р2</t>
  </si>
  <si>
    <t xml:space="preserve">RU000A102UZ5</t>
  </si>
  <si>
    <t xml:space="preserve">Группа ЛСР ПАО БО 001Р-06</t>
  </si>
  <si>
    <t xml:space="preserve">ЛСР БО 1Р6</t>
  </si>
  <si>
    <t xml:space="preserve">RU000A102T63</t>
  </si>
  <si>
    <t xml:space="preserve">Русская Аквакультура 001Р-01</t>
  </si>
  <si>
    <t xml:space="preserve">РусАква1Р1</t>
  </si>
  <si>
    <t xml:space="preserve">RU000A102TT0</t>
  </si>
  <si>
    <t xml:space="preserve">РОСЭКСИМБАНК 002P-02</t>
  </si>
  <si>
    <t xml:space="preserve">РСЭКСМБ2Р2</t>
  </si>
  <si>
    <t xml:space="preserve">RU000A101T56</t>
  </si>
  <si>
    <t xml:space="preserve">РЖД 001Б-01</t>
  </si>
  <si>
    <t xml:space="preserve">РЖД 1Б-01</t>
  </si>
  <si>
    <t xml:space="preserve">RU000A101TT2</t>
  </si>
  <si>
    <t xml:space="preserve">Восточная Стивидор.Ком 1P-01R</t>
  </si>
  <si>
    <t xml:space="preserve">ВСК 1P-01R</t>
  </si>
  <si>
    <t xml:space="preserve">RU000A102G50</t>
  </si>
  <si>
    <t xml:space="preserve">Межд.Банк Эк.Сотруд. 001P-02</t>
  </si>
  <si>
    <t xml:space="preserve">МБЭС 1P-02</t>
  </si>
  <si>
    <t xml:space="preserve">RU000A101RJ7</t>
  </si>
  <si>
    <t xml:space="preserve">Банк ВТБ (ПАО) Б-1-286</t>
  </si>
  <si>
    <t xml:space="preserve">ВТБ Б1-286</t>
  </si>
  <si>
    <t xml:space="preserve">RU000A104C03</t>
  </si>
  <si>
    <t xml:space="preserve">Татнефтехим 001-P-01</t>
  </si>
  <si>
    <t xml:space="preserve">ТатнхимP01</t>
  </si>
  <si>
    <t xml:space="preserve">RU000A103UL3</t>
  </si>
  <si>
    <t xml:space="preserve">ПАО ОТКРЫТИЕ ФК Банк БО-03</t>
  </si>
  <si>
    <t xml:space="preserve">ОткрФКББ03</t>
  </si>
  <si>
    <t xml:space="preserve">RU000A0JRZ74</t>
  </si>
  <si>
    <t xml:space="preserve">АВТОБАН-Финанс АО БО-П03</t>
  </si>
  <si>
    <t xml:space="preserve">АВТОБФ БП3</t>
  </si>
  <si>
    <t xml:space="preserve">RU000A103PC2</t>
  </si>
  <si>
    <t xml:space="preserve">Сибирское Стекло БО-П02</t>
  </si>
  <si>
    <t xml:space="preserve">СибСтекП02</t>
  </si>
  <si>
    <t xml:space="preserve">RU000A1026R9</t>
  </si>
  <si>
    <t xml:space="preserve">Группа ЛСР ПАО БО 001Р-04</t>
  </si>
  <si>
    <t xml:space="preserve">ЛСР БО 1Р4</t>
  </si>
  <si>
    <t xml:space="preserve">RU000A100WA8</t>
  </si>
  <si>
    <t xml:space="preserve">РЖД 001Б-02</t>
  </si>
  <si>
    <t xml:space="preserve">РЖД 1Б-02</t>
  </si>
  <si>
    <t xml:space="preserve">RU000A101Y18</t>
  </si>
  <si>
    <t xml:space="preserve">Белуга Групп 002P БО-П04</t>
  </si>
  <si>
    <t xml:space="preserve">БелугаБП4</t>
  </si>
  <si>
    <t xml:space="preserve">RU000A102GU5</t>
  </si>
  <si>
    <t xml:space="preserve">Хэдхантер 001P-01R</t>
  </si>
  <si>
    <t xml:space="preserve">iХэдХ1P01R</t>
  </si>
  <si>
    <t xml:space="preserve">RU000A102GY7</t>
  </si>
  <si>
    <t xml:space="preserve">Банк ВТБ (ПАО) Б-1-168</t>
  </si>
  <si>
    <t xml:space="preserve">ВТБ Б1-168</t>
  </si>
  <si>
    <t xml:space="preserve">RU000A102EX4</t>
  </si>
  <si>
    <t xml:space="preserve">Промсвязьбанк 003P-03</t>
  </si>
  <si>
    <t xml:space="preserve">Промсвб3P3</t>
  </si>
  <si>
    <t xml:space="preserve">RU000A102AJ1</t>
  </si>
  <si>
    <t xml:space="preserve">Банк ВТБ ПАО СУБ-Т1-6</t>
  </si>
  <si>
    <t xml:space="preserve">ВТБСУБТ1-6</t>
  </si>
  <si>
    <t xml:space="preserve">RU000A1034Q5</t>
  </si>
  <si>
    <t xml:space="preserve">ПАО ОТКРЫТИЕ ФК Банк БО-П07</t>
  </si>
  <si>
    <t xml:space="preserve">ОткрФКБП07</t>
  </si>
  <si>
    <t xml:space="preserve">RU000A102R73</t>
  </si>
  <si>
    <t xml:space="preserve">Промсвязьбанк 003P-05</t>
  </si>
  <si>
    <t xml:space="preserve">ПСБ 3P-05</t>
  </si>
  <si>
    <t xml:space="preserve">RU000A1038F9</t>
  </si>
  <si>
    <t xml:space="preserve">ФПК Гарант-Инвест БО 002Р-04</t>
  </si>
  <si>
    <t xml:space="preserve">ГарИнв2P04</t>
  </si>
  <si>
    <t xml:space="preserve">RU000A103WX4</t>
  </si>
  <si>
    <t xml:space="preserve">Элемент Лизинг БО 001P-03</t>
  </si>
  <si>
    <t xml:space="preserve">ЭлемЛиз1P3</t>
  </si>
  <si>
    <t xml:space="preserve">RU000A102VW0</t>
  </si>
  <si>
    <t xml:space="preserve">Автодор ГК БО-004Р-05</t>
  </si>
  <si>
    <t xml:space="preserve">Автодор4Р5</t>
  </si>
  <si>
    <t xml:space="preserve">RU000A104KT5</t>
  </si>
  <si>
    <t xml:space="preserve">ТрансКомплектХолдинг АО Б-П1</t>
  </si>
  <si>
    <t xml:space="preserve">ТКХ БП1</t>
  </si>
  <si>
    <t xml:space="preserve">RU000A0ZYCR1</t>
  </si>
  <si>
    <t xml:space="preserve">Пушкинское ПЗ БО-01</t>
  </si>
  <si>
    <t xml:space="preserve">ПушкПЗБО1</t>
  </si>
  <si>
    <t xml:space="preserve">RU000A104JF6</t>
  </si>
  <si>
    <t xml:space="preserve">Банк ВТБ (ПАО) Б-1-113</t>
  </si>
  <si>
    <t xml:space="preserve">ВТБ Б1-113</t>
  </si>
  <si>
    <t xml:space="preserve">RU000A0NH1Z0</t>
  </si>
  <si>
    <t xml:space="preserve">ПАО ОТКРЫТИЕ ФК Банк БО-П08</t>
  </si>
  <si>
    <t xml:space="preserve">ОткрФКБП08</t>
  </si>
  <si>
    <t xml:space="preserve">RU000A1035Y6</t>
  </si>
  <si>
    <t xml:space="preserve">ЯТЭК 001Р-02</t>
  </si>
  <si>
    <t xml:space="preserve">ЯТЭК 1P-2</t>
  </si>
  <si>
    <t xml:space="preserve">RU000A102ZH2</t>
  </si>
  <si>
    <t xml:space="preserve">"О'КЕЙ" ООО БО 001Р-03</t>
  </si>
  <si>
    <t xml:space="preserve">О'КЕЙ Б1Р3</t>
  </si>
  <si>
    <t xml:space="preserve">RU000A1014B9</t>
  </si>
  <si>
    <t xml:space="preserve">Группа ЛСР ПАО БО 001Р-07</t>
  </si>
  <si>
    <t xml:space="preserve">ЛСР БО 1Р7</t>
  </si>
  <si>
    <t xml:space="preserve">RU000A103PX8</t>
  </si>
  <si>
    <t xml:space="preserve">Сбербанк ПАО ИОС 001P-20R</t>
  </si>
  <si>
    <t xml:space="preserve">СберИОС20</t>
  </si>
  <si>
    <t xml:space="preserve">RU000A0ZZHD7</t>
  </si>
  <si>
    <t xml:space="preserve">Светофор Групп АО БО-П02</t>
  </si>
  <si>
    <t xml:space="preserve">СветофорП2</t>
  </si>
  <si>
    <t xml:space="preserve">RU000A1020W2</t>
  </si>
  <si>
    <t xml:space="preserve">МОСКОВСКИЙ КРЕДИТНЫЙ БАНК П23</t>
  </si>
  <si>
    <t xml:space="preserve">МКБ П23</t>
  </si>
  <si>
    <t xml:space="preserve">RU000A102GE9</t>
  </si>
  <si>
    <t xml:space="preserve">АЛЬФА-БАНК АО БО 002Р-05</t>
  </si>
  <si>
    <t xml:space="preserve">АЛЬФА-Б2Р5</t>
  </si>
  <si>
    <t xml:space="preserve">RU000A100PQ8</t>
  </si>
  <si>
    <t xml:space="preserve">ТрансФин-М ПАО 001P-02</t>
  </si>
  <si>
    <t xml:space="preserve">ТрансФ1P02</t>
  </si>
  <si>
    <t xml:space="preserve">RU000A0JXK99</t>
  </si>
  <si>
    <t xml:space="preserve">Альфа-Банк АО обл. БО-20</t>
  </si>
  <si>
    <t xml:space="preserve">АльфаБО-20</t>
  </si>
  <si>
    <t xml:space="preserve">RU000A0JXRV7</t>
  </si>
  <si>
    <t xml:space="preserve">РН БАНК АО БО-001Р-07</t>
  </si>
  <si>
    <t xml:space="preserve">РН БАНК1Р7</t>
  </si>
  <si>
    <t xml:space="preserve">RU000A102960</t>
  </si>
  <si>
    <t xml:space="preserve">РН БАНК АО БО-001Р-08</t>
  </si>
  <si>
    <t xml:space="preserve">РН БАНК1Р8</t>
  </si>
  <si>
    <t xml:space="preserve">RU000A1030Y7</t>
  </si>
  <si>
    <t xml:space="preserve">Тойота Банк БО-001P-03</t>
  </si>
  <si>
    <t xml:space="preserve">ТойотаБ1P3</t>
  </si>
  <si>
    <t xml:space="preserve">RU000A100YW8</t>
  </si>
  <si>
    <t xml:space="preserve">АФК Система БО 001P-08</t>
  </si>
  <si>
    <t xml:space="preserve">Система1P8</t>
  </si>
  <si>
    <t xml:space="preserve">RU000A0ZYWU3</t>
  </si>
  <si>
    <t xml:space="preserve">РН БАНК АО БО-001Р-06</t>
  </si>
  <si>
    <t xml:space="preserve">РН БАНК1Р6</t>
  </si>
  <si>
    <t xml:space="preserve">RU000A100UU0</t>
  </si>
  <si>
    <t xml:space="preserve">Башкирская содовая 001Р-02</t>
  </si>
  <si>
    <t xml:space="preserve">БСК 1Р-02</t>
  </si>
  <si>
    <t xml:space="preserve">RU000A101UR4</t>
  </si>
  <si>
    <t xml:space="preserve">Верхбак цемент завод 1P-1R</t>
  </si>
  <si>
    <t xml:space="preserve">ВЦЗ 1P1R</t>
  </si>
  <si>
    <t xml:space="preserve">RU000A0ZYLK7</t>
  </si>
  <si>
    <t xml:space="preserve">Сбербанк ПАО 001Р-SBER12</t>
  </si>
  <si>
    <t xml:space="preserve">Сбер Sb12R</t>
  </si>
  <si>
    <t xml:space="preserve">RU000A100K80</t>
  </si>
  <si>
    <t xml:space="preserve">Россельхозбанк БO-14-002P</t>
  </si>
  <si>
    <t xml:space="preserve">РСХБ 2Р14</t>
  </si>
  <si>
    <t xml:space="preserve">RU000A103N84</t>
  </si>
  <si>
    <t xml:space="preserve">Альфа-Банк АО обл. БО-22</t>
  </si>
  <si>
    <t xml:space="preserve">АльфаБО-22</t>
  </si>
  <si>
    <t xml:space="preserve">RU000A0ZYGB6</t>
  </si>
  <si>
    <t xml:space="preserve">Петербургснаб 001Р-01</t>
  </si>
  <si>
    <t xml:space="preserve">Петснаб1Р1</t>
  </si>
  <si>
    <t xml:space="preserve">RU000A104B04</t>
  </si>
  <si>
    <t xml:space="preserve">ВсеИнструменты.ру ООО БО-04</t>
  </si>
  <si>
    <t xml:space="preserve">ВсИнстрБО4</t>
  </si>
  <si>
    <t xml:space="preserve">RU000A1034M4</t>
  </si>
  <si>
    <t xml:space="preserve">УОМЗ ПО АО БО-П02</t>
  </si>
  <si>
    <t xml:space="preserve">iУОМЗ Б-П2</t>
  </si>
  <si>
    <t xml:space="preserve">RU000A102HU3</t>
  </si>
  <si>
    <t xml:space="preserve">ИСКЧ БО-01</t>
  </si>
  <si>
    <t xml:space="preserve">ИСКЧ БО01</t>
  </si>
  <si>
    <t xml:space="preserve">RU000A103DT2</t>
  </si>
  <si>
    <t xml:space="preserve">ТАЛАН-ФИНАНС БО 001Р-03</t>
  </si>
  <si>
    <t xml:space="preserve">ТАЛАНФБ1P3</t>
  </si>
  <si>
    <t xml:space="preserve">RU000A1043B8</t>
  </si>
  <si>
    <t xml:space="preserve">Первое кол.бюро НАО 001Р-03</t>
  </si>
  <si>
    <t xml:space="preserve">ПКБ 1Р-03</t>
  </si>
  <si>
    <t xml:space="preserve">RU000A1047S3</t>
  </si>
  <si>
    <t xml:space="preserve">Банк ВТБ (ПАО) Б-1-252</t>
  </si>
  <si>
    <t xml:space="preserve">ВТБ Б1-252</t>
  </si>
  <si>
    <t xml:space="preserve">RU000A1046G0</t>
  </si>
  <si>
    <t xml:space="preserve">СФО ВТБ Инвест. Продукты 03</t>
  </si>
  <si>
    <t xml:space="preserve">СФОВТБИП03</t>
  </si>
  <si>
    <t xml:space="preserve">RU000A101ZJ0</t>
  </si>
  <si>
    <t xml:space="preserve">ООО "Мираторг Финанс" 001Р-01</t>
  </si>
  <si>
    <t xml:space="preserve">МиратФ1Р1</t>
  </si>
  <si>
    <t xml:space="preserve">RU000A103KA7</t>
  </si>
  <si>
    <t xml:space="preserve">ПАО ОТКРЫТИЕ ФК Банк БО-П09</t>
  </si>
  <si>
    <t xml:space="preserve">ОткрФКБП09</t>
  </si>
  <si>
    <t xml:space="preserve">RU000A103PT6</t>
  </si>
  <si>
    <t xml:space="preserve">Россельхозбанк АО БО-10Р</t>
  </si>
  <si>
    <t xml:space="preserve">РСХБ БО10Р</t>
  </si>
  <si>
    <t xml:space="preserve">RU000A1011R1</t>
  </si>
  <si>
    <t xml:space="preserve">Россельхозбанк БO-10-002P</t>
  </si>
  <si>
    <t xml:space="preserve">РСХБ 2Р10</t>
  </si>
  <si>
    <t xml:space="preserve">RU000A103GX7</t>
  </si>
  <si>
    <t xml:space="preserve">Республика Казахстан 01</t>
  </si>
  <si>
    <t xml:space="preserve">Казахст01</t>
  </si>
  <si>
    <t xml:space="preserve">RU000A101RP4</t>
  </si>
  <si>
    <t xml:space="preserve">АЛЬФА-БАНК АО БО-40</t>
  </si>
  <si>
    <t xml:space="preserve">АЛЬФА БО40</t>
  </si>
  <si>
    <t xml:space="preserve">RU000A0ZYU21</t>
  </si>
  <si>
    <t xml:space="preserve">Альфа-Банк АО обл. БО-21</t>
  </si>
  <si>
    <t xml:space="preserve">АльфаБО-21</t>
  </si>
  <si>
    <t xml:space="preserve">RU000A0ZYBM4</t>
  </si>
  <si>
    <t xml:space="preserve">Синара Транспортные Машины 1P1</t>
  </si>
  <si>
    <t xml:space="preserve">СТМ 1P1</t>
  </si>
  <si>
    <t xml:space="preserve">RU000A1035D0</t>
  </si>
  <si>
    <t xml:space="preserve">Восточная Стивидор.Ком 1P-02R</t>
  </si>
  <si>
    <t xml:space="preserve">ВСК 1P-02R</t>
  </si>
  <si>
    <t xml:space="preserve">RU000A104362</t>
  </si>
  <si>
    <t xml:space="preserve">Россельхозбанк АО БО-04R-Р</t>
  </si>
  <si>
    <t xml:space="preserve">РСХБ Б04RP</t>
  </si>
  <si>
    <t xml:space="preserve">RU000A102713</t>
  </si>
  <si>
    <t xml:space="preserve">ГПБ (АО) БО-18</t>
  </si>
  <si>
    <t xml:space="preserve">ГПБ БО-18</t>
  </si>
  <si>
    <t xml:space="preserve">RU000A0ZYRX7</t>
  </si>
  <si>
    <t xml:space="preserve">ПАО ОТКРЫТИЕ ФК Банк БО-П06</t>
  </si>
  <si>
    <t xml:space="preserve">ОткрФКБП6</t>
  </si>
  <si>
    <t xml:space="preserve">RU000A101GR3</t>
  </si>
  <si>
    <t xml:space="preserve">Республика Казахстан 11</t>
  </si>
  <si>
    <t xml:space="preserve">Казахст11</t>
  </si>
  <si>
    <t xml:space="preserve">RU000A101RZ3</t>
  </si>
  <si>
    <t xml:space="preserve">АЛЬФА-БАНК Б2Р14</t>
  </si>
  <si>
    <t xml:space="preserve">АЛЬФАБ2Р14</t>
  </si>
  <si>
    <t xml:space="preserve">RU000A103RS4</t>
  </si>
  <si>
    <t xml:space="preserve">Банк ВТБ (ПАО) Б-1-230</t>
  </si>
  <si>
    <t xml:space="preserve">ВТБ Б1-230</t>
  </si>
  <si>
    <t xml:space="preserve">RU000A103Q81</t>
  </si>
  <si>
    <t xml:space="preserve">Банк ВТБ (ПАО) Б-1-196</t>
  </si>
  <si>
    <t xml:space="preserve">ВТБ Б1-196</t>
  </si>
  <si>
    <t xml:space="preserve">RU000A0NNEJ3</t>
  </si>
  <si>
    <t xml:space="preserve">АО ЭталонЛенСпецСМУ БО-001P-02</t>
  </si>
  <si>
    <t xml:space="preserve">ЛнССМУБ1P2</t>
  </si>
  <si>
    <t xml:space="preserve">RU000A0ZYA66</t>
  </si>
  <si>
    <t xml:space="preserve">АКБ ПАО "ПЕРЕСВЕТ" БО-03</t>
  </si>
  <si>
    <t xml:space="preserve">ПЕРЕСВЕТБ3</t>
  </si>
  <si>
    <t xml:space="preserve">RU000A0JVM32</t>
  </si>
  <si>
    <t xml:space="preserve">Межд.Банк Эк.Сотруд. 001P-01</t>
  </si>
  <si>
    <t xml:space="preserve">МБЭС 1P-01</t>
  </si>
  <si>
    <t xml:space="preserve">RU000A100VX2</t>
  </si>
  <si>
    <t xml:space="preserve">АЛЬФА-БАНК Б2Р9</t>
  </si>
  <si>
    <t xml:space="preserve">АЛЬФА-Б2Р9</t>
  </si>
  <si>
    <t xml:space="preserve">RU000A102JZ8</t>
  </si>
  <si>
    <t xml:space="preserve">Россельхозбанк АО БО-03R-Р</t>
  </si>
  <si>
    <t xml:space="preserve">РСХБ Б03RP</t>
  </si>
  <si>
    <t xml:space="preserve">RU000A101WQ2</t>
  </si>
  <si>
    <t xml:space="preserve">АЛЬФА-БАНК Б2Р8</t>
  </si>
  <si>
    <t xml:space="preserve">АЛЬФА-Б2Р8</t>
  </si>
  <si>
    <t xml:space="preserve">RU000A102A07</t>
  </si>
  <si>
    <t xml:space="preserve">Тойота Банк БО-001Р-05</t>
  </si>
  <si>
    <t xml:space="preserve">ТойотаБ1P5</t>
  </si>
  <si>
    <t xml:space="preserve">RU000A104L36</t>
  </si>
  <si>
    <t xml:space="preserve">АЛЬФА-БАНК Б2Р10</t>
  </si>
  <si>
    <t xml:space="preserve">АЛЬФАБ2Р10</t>
  </si>
  <si>
    <t xml:space="preserve">RU000A102S80</t>
  </si>
  <si>
    <t xml:space="preserve">Банк ВТБ (ПАО) Б-1-251</t>
  </si>
  <si>
    <t xml:space="preserve">ВТБ Б1-251</t>
  </si>
  <si>
    <t xml:space="preserve">RU000A103YS0</t>
  </si>
  <si>
    <t xml:space="preserve">ЕАБР БО 001P-07</t>
  </si>
  <si>
    <t xml:space="preserve">ЕАБР 1P-07</t>
  </si>
  <si>
    <t xml:space="preserve">RU000A101PK9</t>
  </si>
  <si>
    <t xml:space="preserve">Сбербанк ПАО 001Р-SBER17</t>
  </si>
  <si>
    <t xml:space="preserve">Сбер Sb17R</t>
  </si>
  <si>
    <t xml:space="preserve">RU000A1025U5</t>
  </si>
  <si>
    <t xml:space="preserve">Сбербанк ПАО 001Р-SBER15</t>
  </si>
  <si>
    <t xml:space="preserve">Сбер Sb15R</t>
  </si>
  <si>
    <t xml:space="preserve">RU000A101C89</t>
  </si>
  <si>
    <t xml:space="preserve">Сбербанк ПАО 001Р-SBER24</t>
  </si>
  <si>
    <t xml:space="preserve">Сбер Sb24R</t>
  </si>
  <si>
    <t xml:space="preserve">RU000A102RS6</t>
  </si>
  <si>
    <t xml:space="preserve">Россельхозбанк АО БО-06Р</t>
  </si>
  <si>
    <t xml:space="preserve">РСХБ БО-6Р</t>
  </si>
  <si>
    <t xml:space="preserve">RU000A0ZZPZ3</t>
  </si>
  <si>
    <t xml:space="preserve">Республика Казахстан 07</t>
  </si>
  <si>
    <t xml:space="preserve">Казахст07</t>
  </si>
  <si>
    <t xml:space="preserve">RU000A101RV2</t>
  </si>
  <si>
    <t xml:space="preserve">Сбербанк ПАО 001Р-SBER19</t>
  </si>
  <si>
    <t xml:space="preserve">Сбер Sb19R</t>
  </si>
  <si>
    <t xml:space="preserve">RU000A102CU4</t>
  </si>
  <si>
    <t xml:space="preserve">Сбербанк ПАО 001Р-SBER32</t>
  </si>
  <si>
    <t xml:space="preserve">Сбер Sb32R</t>
  </si>
  <si>
    <t xml:space="preserve">RU000A103G75</t>
  </si>
  <si>
    <t xml:space="preserve">Сбербанк ПАО БО 001Р-06R</t>
  </si>
  <si>
    <t xml:space="preserve">СберБ БО6R</t>
  </si>
  <si>
    <t xml:space="preserve">RU000A0ZZ117</t>
  </si>
  <si>
    <t xml:space="preserve">Россельхозбанк БO-11-002P</t>
  </si>
  <si>
    <t xml:space="preserve">РСХБ2Р11</t>
  </si>
  <si>
    <t xml:space="preserve">RU000A104925</t>
  </si>
  <si>
    <t xml:space="preserve">АЛЬФА-БАНК Б2Р11</t>
  </si>
  <si>
    <t xml:space="preserve">АЛЬФАБ2Р11</t>
  </si>
  <si>
    <t xml:space="preserve">RU000A1030D1</t>
  </si>
  <si>
    <t xml:space="preserve">Мэйл.Ру Финанс 001P-01</t>
  </si>
  <si>
    <t xml:space="preserve">МэйлБ1Р1</t>
  </si>
  <si>
    <t xml:space="preserve">RU000A103QK3</t>
  </si>
  <si>
    <t xml:space="preserve">Банк ВТБ (ПАО) Б-1-253</t>
  </si>
  <si>
    <t xml:space="preserve">ВТБ Б1-253</t>
  </si>
  <si>
    <t xml:space="preserve">RU000A104C60</t>
  </si>
  <si>
    <t xml:space="preserve">Банк ВТБ (ПАО) Б-1-228</t>
  </si>
  <si>
    <t xml:space="preserve">ВТБ Б1-228</t>
  </si>
  <si>
    <t xml:space="preserve">RU000A1039K7</t>
  </si>
  <si>
    <t xml:space="preserve">Промсвязьбанк 003P-07</t>
  </si>
  <si>
    <t xml:space="preserve">ПСБ 3P-07</t>
  </si>
  <si>
    <t xml:space="preserve">RU000A103PE8</t>
  </si>
  <si>
    <t xml:space="preserve">МОСКОВСКИЙ КРЕДИТНЫЙ БАНК П11</t>
  </si>
  <si>
    <t xml:space="preserve">МКБ П11</t>
  </si>
  <si>
    <t xml:space="preserve">RU000A101DL3</t>
  </si>
  <si>
    <t xml:space="preserve">Промсвязьбанк 003P-06</t>
  </si>
  <si>
    <t xml:space="preserve">ПСБ 3P-06</t>
  </si>
  <si>
    <t xml:space="preserve">RU000A103MU1</t>
  </si>
  <si>
    <t xml:space="preserve">Банк ВТБ (ПАО) Б-1-229</t>
  </si>
  <si>
    <t xml:space="preserve">ВТБ Б1-229</t>
  </si>
  <si>
    <t xml:space="preserve">RU000A103GF4</t>
  </si>
  <si>
    <t xml:space="preserve">Пионер-Лизинг БО-П01</t>
  </si>
  <si>
    <t xml:space="preserve">ПионЛизБП1</t>
  </si>
  <si>
    <t xml:space="preserve">RU000A0ZZAT8</t>
  </si>
  <si>
    <t xml:space="preserve">АЛЬФА-БАНК Б2Р12</t>
  </si>
  <si>
    <t xml:space="preserve">АЛЬФАБ2Р12</t>
  </si>
  <si>
    <t xml:space="preserve">RU000A1036E6</t>
  </si>
  <si>
    <t xml:space="preserve">Россельхозбанк АО БО-01R-Р</t>
  </si>
  <si>
    <t xml:space="preserve">РСХБ Б01R</t>
  </si>
  <si>
    <t xml:space="preserve">RU000A101129</t>
  </si>
  <si>
    <t xml:space="preserve">Промсвязьбанк 003P-04</t>
  </si>
  <si>
    <t xml:space="preserve">ПСБ 3P-04</t>
  </si>
  <si>
    <t xml:space="preserve">RU000A102RT4</t>
  </si>
  <si>
    <t xml:space="preserve">СберИОС 001Р-160R 5Y ENTM 12</t>
  </si>
  <si>
    <t xml:space="preserve">СберИОС160</t>
  </si>
  <si>
    <t xml:space="preserve">RU000A100YB2</t>
  </si>
  <si>
    <t xml:space="preserve">ИНК-Капитал 001Р-01</t>
  </si>
  <si>
    <t xml:space="preserve">Капитал1Р1</t>
  </si>
  <si>
    <t xml:space="preserve">RU000A104A39</t>
  </si>
  <si>
    <t xml:space="preserve">Республика Казахстан 05</t>
  </si>
  <si>
    <t xml:space="preserve">Казахст05</t>
  </si>
  <si>
    <t xml:space="preserve">RU000A101RT6</t>
  </si>
  <si>
    <t xml:space="preserve">Позитив Текнолоджиз 001Р-01</t>
  </si>
  <si>
    <t xml:space="preserve">ПозТех-1Р1</t>
  </si>
  <si>
    <t xml:space="preserve">RU000A101YV8</t>
  </si>
  <si>
    <t xml:space="preserve">Совкомбанк Лизинг БО-П02</t>
  </si>
  <si>
    <t xml:space="preserve">СовкмЛ П02</t>
  </si>
  <si>
    <t xml:space="preserve">RU000A101XE6</t>
  </si>
  <si>
    <t xml:space="preserve">Сбербанк ПАО БО 001P-16R</t>
  </si>
  <si>
    <t xml:space="preserve">СберБ Б16R</t>
  </si>
  <si>
    <t xml:space="preserve">RU000A0ZZE20</t>
  </si>
  <si>
    <t xml:space="preserve">Республика Казахстан 08</t>
  </si>
  <si>
    <t xml:space="preserve">Казахст08</t>
  </si>
  <si>
    <t xml:space="preserve">RU000A101RW0</t>
  </si>
  <si>
    <t xml:space="preserve">Республика Казахстан 13</t>
  </si>
  <si>
    <t xml:space="preserve">Казахст13</t>
  </si>
  <si>
    <t xml:space="preserve">RU000A101S16</t>
  </si>
  <si>
    <t xml:space="preserve">Республика Казахстан 12</t>
  </si>
  <si>
    <t xml:space="preserve">Казахст12</t>
  </si>
  <si>
    <t xml:space="preserve">RU000A101S08</t>
  </si>
  <si>
    <t xml:space="preserve">СвязьИнвНефХим-Фин БО-001Р-01</t>
  </si>
  <si>
    <t xml:space="preserve">СИНХФБО1P1</t>
  </si>
  <si>
    <t xml:space="preserve">RU000A0JXVE5</t>
  </si>
  <si>
    <t xml:space="preserve">ГК Сегежа 002P-01R</t>
  </si>
  <si>
    <t xml:space="preserve">Сегежа2P1R</t>
  </si>
  <si>
    <t xml:space="preserve">RU000A1041B2</t>
  </si>
  <si>
    <t xml:space="preserve">Газпром капитал ООО 001Б-02</t>
  </si>
  <si>
    <t xml:space="preserve">ГазпромК 2</t>
  </si>
  <si>
    <t xml:space="preserve">RU000A1039A8</t>
  </si>
  <si>
    <t xml:space="preserve">АЛЬФА-БАНК Б2Р16</t>
  </si>
  <si>
    <t xml:space="preserve">АЛЬФАБ2Р16</t>
  </si>
  <si>
    <t xml:space="preserve">RU000A1049K6</t>
  </si>
  <si>
    <t xml:space="preserve">Белуга Групп ПАО БО-П01</t>
  </si>
  <si>
    <t xml:space="preserve">БелугаБП1</t>
  </si>
  <si>
    <t xml:space="preserve">RU000A0JXTB5</t>
  </si>
  <si>
    <t xml:space="preserve">ГПБ (АО) БО-17</t>
  </si>
  <si>
    <t xml:space="preserve">ГПБ БО-17</t>
  </si>
  <si>
    <t xml:space="preserve">RU000A0ZYEE5</t>
  </si>
  <si>
    <t xml:space="preserve">"Россельхозбанк" (АО) обл.24</t>
  </si>
  <si>
    <t xml:space="preserve">РСХБ 24</t>
  </si>
  <si>
    <t xml:space="preserve">RU000A0JVN56</t>
  </si>
  <si>
    <t xml:space="preserve">Сбербанк ПАО 001Р-SBER18</t>
  </si>
  <si>
    <t xml:space="preserve">Сбер Sb18R</t>
  </si>
  <si>
    <t xml:space="preserve">RU000A102FR3</t>
  </si>
  <si>
    <t xml:space="preserve">Сбербанк ПАО 001Р-SBER27</t>
  </si>
  <si>
    <t xml:space="preserve">Сбер Sb27R</t>
  </si>
  <si>
    <t xml:space="preserve">RU000A103661</t>
  </si>
  <si>
    <t xml:space="preserve">ГПБ (АО) БО 001Р-17Р</t>
  </si>
  <si>
    <t xml:space="preserve">ГПБ001P17P</t>
  </si>
  <si>
    <t xml:space="preserve">RU000A101Z74</t>
  </si>
  <si>
    <t xml:space="preserve">ГПБ (АО) БО 001Р-13Р</t>
  </si>
  <si>
    <t xml:space="preserve">ГПБ001P13P</t>
  </si>
  <si>
    <t xml:space="preserve">RU000A100VR4</t>
  </si>
  <si>
    <t xml:space="preserve">Россельхозбанк БO-06RIB-002P</t>
  </si>
  <si>
    <t xml:space="preserve">РСХБ2Р6RIB</t>
  </si>
  <si>
    <t xml:space="preserve">RU000A1036F3</t>
  </si>
  <si>
    <t xml:space="preserve">ЗАО ЛК Роделен БО 001Р-02</t>
  </si>
  <si>
    <t xml:space="preserve">Роделен1Р2</t>
  </si>
  <si>
    <t xml:space="preserve">RU000A100W29</t>
  </si>
  <si>
    <t xml:space="preserve">Сбербанк ПАО 001Р-SBER29</t>
  </si>
  <si>
    <t xml:space="preserve">Сбер Sb29R</t>
  </si>
  <si>
    <t xml:space="preserve">RU000A103G42</t>
  </si>
  <si>
    <t xml:space="preserve">ГПБ (АО) БО 001Р-18Р</t>
  </si>
  <si>
    <t xml:space="preserve">ГПБ001P18P</t>
  </si>
  <si>
    <t xml:space="preserve">RU000A102DB2</t>
  </si>
  <si>
    <t xml:space="preserve">Россельхозбанк АО БО-02R-Р</t>
  </si>
  <si>
    <t xml:space="preserve">РСХБ Б02RP</t>
  </si>
  <si>
    <t xml:space="preserve">RU000A101DD0</t>
  </si>
  <si>
    <t xml:space="preserve">Белуга Групп ПАО БО-П02</t>
  </si>
  <si>
    <t xml:space="preserve">БелугаБП2</t>
  </si>
  <si>
    <t xml:space="preserve">RU000A100L63</t>
  </si>
  <si>
    <t xml:space="preserve">СберИОС 001Р-193R LKOH_asn 100</t>
  </si>
  <si>
    <t xml:space="preserve">СберИОС193</t>
  </si>
  <si>
    <t xml:space="preserve">RU000A1018P0</t>
  </si>
  <si>
    <t xml:space="preserve">Белуга Групп 002P БО-П03</t>
  </si>
  <si>
    <t xml:space="preserve">БелугаБП3</t>
  </si>
  <si>
    <t xml:space="preserve">RU000A1015E0</t>
  </si>
  <si>
    <t xml:space="preserve">ГПБ (АО) БО 001Р-14Р</t>
  </si>
  <si>
    <t xml:space="preserve">ГПБ001P14P</t>
  </si>
  <si>
    <t xml:space="preserve">RU000A101350</t>
  </si>
  <si>
    <t xml:space="preserve">ГПБ (АО) БО 001Р-05Р</t>
  </si>
  <si>
    <t xml:space="preserve">ГПБ 1P-05P</t>
  </si>
  <si>
    <t xml:space="preserve">RU000A1002E8</t>
  </si>
  <si>
    <t xml:space="preserve">Сбербанк ПАО 002Р-green01</t>
  </si>
  <si>
    <t xml:space="preserve">Сбер Sb01G</t>
  </si>
  <si>
    <t xml:space="preserve">RU000A103YM3</t>
  </si>
  <si>
    <t xml:space="preserve">ГПБ (АО) БО-19</t>
  </si>
  <si>
    <t xml:space="preserve">ГПБ БО-19</t>
  </si>
  <si>
    <t xml:space="preserve">RU000A0ZYRY5</t>
  </si>
  <si>
    <t xml:space="preserve">Сбербанк ПАО 001Р-SBER25</t>
  </si>
  <si>
    <t xml:space="preserve">Сбер Sb25R</t>
  </si>
  <si>
    <t xml:space="preserve">RU000A102YG7</t>
  </si>
  <si>
    <t xml:space="preserve">ГПБ (АО) БО 001Р-03Р</t>
  </si>
  <si>
    <t xml:space="preserve">ГПБ001P03P</t>
  </si>
  <si>
    <t xml:space="preserve">RU000A0ZZXM5</t>
  </si>
  <si>
    <t xml:space="preserve">ЭнергоТехСервис 001Р-03</t>
  </si>
  <si>
    <t xml:space="preserve">ЭТС 1Р03</t>
  </si>
  <si>
    <t xml:space="preserve">RU000A101VR2</t>
  </si>
  <si>
    <t xml:space="preserve">Новосибирскхлебопродукт БО-П01</t>
  </si>
  <si>
    <t xml:space="preserve">НХП БО-П01</t>
  </si>
  <si>
    <t xml:space="preserve">RU000A102036</t>
  </si>
  <si>
    <t xml:space="preserve">"ХКФ Банк" ООО БО-04</t>
  </si>
  <si>
    <t xml:space="preserve">ХКФБанкБ04</t>
  </si>
  <si>
    <t xml:space="preserve">RU000A103760</t>
  </si>
  <si>
    <t xml:space="preserve">АЛЬФА-БАНК АО БО-39</t>
  </si>
  <si>
    <t xml:space="preserve">АЛЬФА БО39</t>
  </si>
  <si>
    <t xml:space="preserve">RU000A0ZYWB3</t>
  </si>
  <si>
    <t xml:space="preserve">Банк ВТБ (ПАО) Б-1-239</t>
  </si>
  <si>
    <t xml:space="preserve">ВТБ Б1-239</t>
  </si>
  <si>
    <t xml:space="preserve">RU000A103QD8</t>
  </si>
  <si>
    <t xml:space="preserve">СОПФ ФПФ 01</t>
  </si>
  <si>
    <t xml:space="preserve">СОПФ ФПФ 1</t>
  </si>
  <si>
    <t xml:space="preserve">RU000A1018M7</t>
  </si>
  <si>
    <t xml:space="preserve">Тойота Банк БО-001P-04</t>
  </si>
  <si>
    <t xml:space="preserve">ТойотаБ1P4</t>
  </si>
  <si>
    <t xml:space="preserve">RU000A1026V1</t>
  </si>
  <si>
    <t xml:space="preserve">РЕСО-Лизинг ООО БО-П-19</t>
  </si>
  <si>
    <t xml:space="preserve">РЕСОЛиБП19</t>
  </si>
  <si>
    <t xml:space="preserve">RU000A103F68</t>
  </si>
  <si>
    <t xml:space="preserve">СОПФ Инфраструктурные обл 2</t>
  </si>
  <si>
    <t xml:space="preserve">ИнфрОблP2</t>
  </si>
  <si>
    <t xml:space="preserve">RU000A104AQ2</t>
  </si>
  <si>
    <t xml:space="preserve">ПАО ОТКРЫТИЕ ФК Банк БО-П05</t>
  </si>
  <si>
    <t xml:space="preserve">ОткрФКБОП5</t>
  </si>
  <si>
    <t xml:space="preserve">RU000A100L14</t>
  </si>
  <si>
    <t xml:space="preserve">Мобильные ТелеСистемы 001P-20</t>
  </si>
  <si>
    <t xml:space="preserve">МТС 1P-20</t>
  </si>
  <si>
    <t xml:space="preserve">RU000A104SU6</t>
  </si>
  <si>
    <t xml:space="preserve">Сбербанк ПАО 001Р-SBER16</t>
  </si>
  <si>
    <t xml:space="preserve">Сбер Sb16R</t>
  </si>
  <si>
    <t xml:space="preserve">RU000A101QW2</t>
  </si>
  <si>
    <t xml:space="preserve">Банк ВТБ (ПАО) Б-1-76</t>
  </si>
  <si>
    <t xml:space="preserve">ВТБ Б-1-76</t>
  </si>
  <si>
    <t xml:space="preserve">RU000A101SK3</t>
  </si>
  <si>
    <t xml:space="preserve">АКБ ПАО "ПЕРЕСВЕТ" БО-П01</t>
  </si>
  <si>
    <t xml:space="preserve">ПЕРЕСВ БП1</t>
  </si>
  <si>
    <t xml:space="preserve">RU000A0JVRL2</t>
  </si>
  <si>
    <t xml:space="preserve">Банк ВТБ (ПАО) Б-1-185</t>
  </si>
  <si>
    <t xml:space="preserve">ВТБ Б1-185</t>
  </si>
  <si>
    <t xml:space="preserve">RU000A0NNE77</t>
  </si>
  <si>
    <t xml:space="preserve">ХК Финанс ООО БО 001Р-04</t>
  </si>
  <si>
    <t xml:space="preserve">ХКФинБ1P4</t>
  </si>
  <si>
    <t xml:space="preserve">RU000A101U79</t>
  </si>
  <si>
    <t xml:space="preserve">Банк ВТБ (ПАО) Б-1-73</t>
  </si>
  <si>
    <t xml:space="preserve">ВТБ Б-1-73</t>
  </si>
  <si>
    <t xml:space="preserve">RU000A101PX2</t>
  </si>
  <si>
    <t xml:space="preserve">ГПБ (АО) БО 001Р-19Р</t>
  </si>
  <si>
    <t xml:space="preserve">ГПБ001P19P</t>
  </si>
  <si>
    <t xml:space="preserve">RU000A102GJ8</t>
  </si>
  <si>
    <t xml:space="preserve">РОСБАНК БО-002P-06</t>
  </si>
  <si>
    <t xml:space="preserve">Росбанк2P6</t>
  </si>
  <si>
    <t xml:space="preserve">RU000A100TH9</t>
  </si>
  <si>
    <t xml:space="preserve">МОСКОВСКИЙ КРЕДИТНЫЙ БАНК П08</t>
  </si>
  <si>
    <t xml:space="preserve">МКБ П08</t>
  </si>
  <si>
    <t xml:space="preserve">RU000A1016Y6</t>
  </si>
  <si>
    <t xml:space="preserve">СберИОС 001Р-315R 5Y ТЕХ</t>
  </si>
  <si>
    <t xml:space="preserve">СберИОС315</t>
  </si>
  <si>
    <t xml:space="preserve">RU000A102242</t>
  </si>
  <si>
    <t xml:space="preserve">Банк ВТБ (ПАО) Б-1-130</t>
  </si>
  <si>
    <t xml:space="preserve">ВТБ Б1-130</t>
  </si>
  <si>
    <t xml:space="preserve">RU000A104KG2</t>
  </si>
  <si>
    <t xml:space="preserve">ЮАИЗ БО 1-002</t>
  </si>
  <si>
    <t xml:space="preserve">ЮАИЗ 1-002</t>
  </si>
  <si>
    <t xml:space="preserve">RU000A100Q92</t>
  </si>
  <si>
    <t xml:space="preserve">ЕАБР БО 001Р-04</t>
  </si>
  <si>
    <t xml:space="preserve">ЕАБР 1Р-04</t>
  </si>
  <si>
    <t xml:space="preserve">RU000A100JC1</t>
  </si>
  <si>
    <t xml:space="preserve">Банк ВТБ (ПАО) Б-1-231</t>
  </si>
  <si>
    <t xml:space="preserve">ВТБ Б1-231</t>
  </si>
  <si>
    <t xml:space="preserve">RU000A103BE8</t>
  </si>
  <si>
    <t xml:space="preserve">АО "Объед.двигателестр.корп"02</t>
  </si>
  <si>
    <t xml:space="preserve">ОДК 02</t>
  </si>
  <si>
    <t xml:space="preserve">RU000A0JWDA3</t>
  </si>
  <si>
    <t xml:space="preserve">СберИОС 001Р-112R 5Y ENTM 10.2</t>
  </si>
  <si>
    <t xml:space="preserve">СберИОС112</t>
  </si>
  <si>
    <t xml:space="preserve">RU000A100KZ0</t>
  </si>
  <si>
    <t xml:space="preserve">Брайт Финанс ООО БО-П01</t>
  </si>
  <si>
    <t xml:space="preserve">БрайтФ БП1</t>
  </si>
  <si>
    <t xml:space="preserve">RU000A100725</t>
  </si>
  <si>
    <t xml:space="preserve">Банк ВТБ (ПАО) Б-1-87</t>
  </si>
  <si>
    <t xml:space="preserve">ВТБ Б-1-87</t>
  </si>
  <si>
    <t xml:space="preserve">RU000A101TM7</t>
  </si>
  <si>
    <t xml:space="preserve">ИКС 5 ФИНАНС 001P-02</t>
  </si>
  <si>
    <t xml:space="preserve">ИКС5Фин1P2</t>
  </si>
  <si>
    <t xml:space="preserve">RU000A0JXRS3</t>
  </si>
  <si>
    <t xml:space="preserve">ТрансФин-М ПАО БО-37</t>
  </si>
  <si>
    <t xml:space="preserve">ТрансФБО37</t>
  </si>
  <si>
    <t xml:space="preserve">RU000A0JUZZ7</t>
  </si>
  <si>
    <t xml:space="preserve">СберИОС 001Р-171R 5Y AUTO 10%</t>
  </si>
  <si>
    <t xml:space="preserve">СберИОС171</t>
  </si>
  <si>
    <t xml:space="preserve">RU000A1011F6</t>
  </si>
  <si>
    <t xml:space="preserve">Сбербанк ПАО 001Р-SBER22</t>
  </si>
  <si>
    <t xml:space="preserve">Сбер Sb22R</t>
  </si>
  <si>
    <t xml:space="preserve">RU000A102RQ0</t>
  </si>
  <si>
    <t xml:space="preserve">Национальный стандарт Банк Б-2</t>
  </si>
  <si>
    <t xml:space="preserve">НацСтдБО-2</t>
  </si>
  <si>
    <t xml:space="preserve">RU000A0JU0U2</t>
  </si>
  <si>
    <t xml:space="preserve">МОСКОВСКИЙ КРЕДИТНЫЙ БАНК П12</t>
  </si>
  <si>
    <t xml:space="preserve">МКБ П12</t>
  </si>
  <si>
    <t xml:space="preserve">RU000A101DK5</t>
  </si>
  <si>
    <t xml:space="preserve">НПК АО ПБО-02</t>
  </si>
  <si>
    <t xml:space="preserve">НПК ПБО-02</t>
  </si>
  <si>
    <t xml:space="preserve">RU000A1004A2</t>
  </si>
  <si>
    <t xml:space="preserve">Банк ЗЕНИТ ПАО БО-001Р-05</t>
  </si>
  <si>
    <t xml:space="preserve">ЗЕНИТБО1Р5</t>
  </si>
  <si>
    <t xml:space="preserve">RU000A1016K5</t>
  </si>
  <si>
    <t xml:space="preserve">ТРИНФИКО Холдингс БО-01</t>
  </si>
  <si>
    <t xml:space="preserve">ТРИНФ Х Б1</t>
  </si>
  <si>
    <t xml:space="preserve">RU000A100790</t>
  </si>
  <si>
    <t xml:space="preserve">Банк ВТБ (ПАО) Б-1-278</t>
  </si>
  <si>
    <t xml:space="preserve">ВТБ Б1-278</t>
  </si>
  <si>
    <t xml:space="preserve">RU000A104578</t>
  </si>
  <si>
    <t xml:space="preserve">ГПБ (АО) БО 001Р-11Р</t>
  </si>
  <si>
    <t xml:space="preserve">ГПБ001P11P</t>
  </si>
  <si>
    <t xml:space="preserve">RU000A100HH4</t>
  </si>
  <si>
    <t xml:space="preserve">РОСБАНК БО-002P-09</t>
  </si>
  <si>
    <t xml:space="preserve">Росбанк2P9</t>
  </si>
  <si>
    <t xml:space="preserve">RU000A103DU0</t>
  </si>
  <si>
    <t xml:space="preserve">МОСКОВСКИЙ КРЕДИТНЫЙ БАНК 15</t>
  </si>
  <si>
    <t xml:space="preserve">МосКред 15</t>
  </si>
  <si>
    <t xml:space="preserve">RU000A0ZZE87</t>
  </si>
  <si>
    <t xml:space="preserve">ГПБ (АО) БО 001Р-21Р</t>
  </si>
  <si>
    <t xml:space="preserve">ГПБ001P21P</t>
  </si>
  <si>
    <t xml:space="preserve">RU000A104B46</t>
  </si>
  <si>
    <t xml:space="preserve">МОСКОВСКИЙ КРЕДИТНЫЙ БАНК П09</t>
  </si>
  <si>
    <t xml:space="preserve">МКБ П09</t>
  </si>
  <si>
    <t xml:space="preserve">RU000A1016X8</t>
  </si>
  <si>
    <t xml:space="preserve">СберИОС 001Р-301R 5Y ТЕХ</t>
  </si>
  <si>
    <t xml:space="preserve">СберИОС301</t>
  </si>
  <si>
    <t xml:space="preserve">RU000A101ZR3</t>
  </si>
  <si>
    <t xml:space="preserve">РЖД 001Б-04</t>
  </si>
  <si>
    <t xml:space="preserve">РЖД 1Б-04</t>
  </si>
  <si>
    <t xml:space="preserve">RU000A1028U9</t>
  </si>
  <si>
    <t xml:space="preserve">ГСП-Финанс 01</t>
  </si>
  <si>
    <t xml:space="preserve">ГСП-Ф 01</t>
  </si>
  <si>
    <t xml:space="preserve">RU000A102KZ6</t>
  </si>
  <si>
    <t xml:space="preserve">СберИОС 001Р-177R GMKN 100</t>
  </si>
  <si>
    <t xml:space="preserve">СберИОС177</t>
  </si>
  <si>
    <t xml:space="preserve">RU000A1013J4</t>
  </si>
  <si>
    <t xml:space="preserve">Совкомбанк Лизинг БО-П03</t>
  </si>
  <si>
    <t xml:space="preserve">СовкмЛ П03</t>
  </si>
  <si>
    <t xml:space="preserve">RU000A102GW1</t>
  </si>
  <si>
    <t xml:space="preserve">БКС Банк 001Р-01</t>
  </si>
  <si>
    <t xml:space="preserve">БКСБ1Р-01</t>
  </si>
  <si>
    <t xml:space="preserve">RU000A103YF7</t>
  </si>
  <si>
    <t xml:space="preserve">ЕАБР БО 001Р-01</t>
  </si>
  <si>
    <t xml:space="preserve">ЕАБР 1Р-01</t>
  </si>
  <si>
    <t xml:space="preserve">RU000A0ZZDB0</t>
  </si>
  <si>
    <t xml:space="preserve">Банк ВТБ (ПАО) Б-1-115</t>
  </si>
  <si>
    <t xml:space="preserve">ВТБ Б1-115</t>
  </si>
  <si>
    <t xml:space="preserve">RU000A0NH210</t>
  </si>
  <si>
    <t xml:space="preserve">РОСБАНК БО-002P-08</t>
  </si>
  <si>
    <t xml:space="preserve">Росбанк2P8</t>
  </si>
  <si>
    <t xml:space="preserve">RU000A102F28</t>
  </si>
  <si>
    <t xml:space="preserve">РЕСО-Лизинг ООО БО-П-21</t>
  </si>
  <si>
    <t xml:space="preserve">РЕСОЛиБП21</t>
  </si>
  <si>
    <t xml:space="preserve">RU000A104CL9</t>
  </si>
  <si>
    <t xml:space="preserve">Банк ВТБ (ПАО) Б-1-195</t>
  </si>
  <si>
    <t xml:space="preserve">ВТБ Б1-195</t>
  </si>
  <si>
    <t xml:space="preserve">RU000A0NNEH7</t>
  </si>
  <si>
    <t xml:space="preserve">СберИОС 001Р-380R 5Y СМШ</t>
  </si>
  <si>
    <t xml:space="preserve">СберИОС380</t>
  </si>
  <si>
    <t xml:space="preserve">RU000A102D53</t>
  </si>
  <si>
    <t xml:space="preserve">ПАО ОТКРЫТИЕ ФК Банк БО-ИО03</t>
  </si>
  <si>
    <t xml:space="preserve">ОткрФКБИО3</t>
  </si>
  <si>
    <t xml:space="preserve">RU000A1013Z0</t>
  </si>
  <si>
    <t xml:space="preserve">СберИОС 001Р-172R 5Y COMP 10%</t>
  </si>
  <si>
    <t xml:space="preserve">СберИОС172</t>
  </si>
  <si>
    <t xml:space="preserve">RU000A1011H2</t>
  </si>
  <si>
    <t xml:space="preserve">РосДорБанк ПАО об. 02</t>
  </si>
  <si>
    <t xml:space="preserve">РосДорБ 02</t>
  </si>
  <si>
    <t xml:space="preserve">RU000A0ZZZ25</t>
  </si>
  <si>
    <t xml:space="preserve">СберИОС 001Р-360R 5Г БТЕХ ИНД</t>
  </si>
  <si>
    <t xml:space="preserve">СберИОС360</t>
  </si>
  <si>
    <t xml:space="preserve">RU000A1029S1</t>
  </si>
  <si>
    <t xml:space="preserve">НПК АО ПБО-01</t>
  </si>
  <si>
    <t xml:space="preserve">НПК ПБО-01</t>
  </si>
  <si>
    <t xml:space="preserve">RU000A0ZYTZ8</t>
  </si>
  <si>
    <t xml:space="preserve">ММЦБ ПАО БО-П01-01</t>
  </si>
  <si>
    <t xml:space="preserve">ММЦБ П01-1</t>
  </si>
  <si>
    <t xml:space="preserve">RU000A1001T8</t>
  </si>
  <si>
    <t xml:space="preserve">Сбербанк 002СУБ-03R</t>
  </si>
  <si>
    <t xml:space="preserve">Сбер2СУБ3R</t>
  </si>
  <si>
    <t xml:space="preserve">RU000A103Q24</t>
  </si>
  <si>
    <t xml:space="preserve">СберИОС 001Р-181R 5Y SOFT 10%</t>
  </si>
  <si>
    <t xml:space="preserve">СберИОС181</t>
  </si>
  <si>
    <t xml:space="preserve">RU000A101640</t>
  </si>
  <si>
    <t xml:space="preserve">Банк ВТБ (ПАО) Б-1-153</t>
  </si>
  <si>
    <t xml:space="preserve">ВТБ Б1-153</t>
  </si>
  <si>
    <t xml:space="preserve">RU000A102EH7</t>
  </si>
  <si>
    <t xml:space="preserve">СберИОС 001Р-123R 5Y DEF 10%</t>
  </si>
  <si>
    <t xml:space="preserve">СберИОС123</t>
  </si>
  <si>
    <t xml:space="preserve">RU000A100PX4</t>
  </si>
  <si>
    <t xml:space="preserve">ЮниСервис Капитал 02К</t>
  </si>
  <si>
    <t xml:space="preserve">ЮниСКап02К</t>
  </si>
  <si>
    <t xml:space="preserve">RU000A102TK9</t>
  </si>
  <si>
    <t xml:space="preserve">СберИОС 001Р-397R 3Г СМШ</t>
  </si>
  <si>
    <t xml:space="preserve">СберИОС397</t>
  </si>
  <si>
    <t xml:space="preserve">RU000A102JU9</t>
  </si>
  <si>
    <t xml:space="preserve">СберИОС 001Р-267R 3Г Top Five</t>
  </si>
  <si>
    <t xml:space="preserve">СберИОС267</t>
  </si>
  <si>
    <t xml:space="preserve">RU000A101QR2</t>
  </si>
  <si>
    <t xml:space="preserve">Газпром капитал ООО 001Б-03</t>
  </si>
  <si>
    <t xml:space="preserve">ГазпромК 3</t>
  </si>
  <si>
    <t xml:space="preserve">RU000A103QN7</t>
  </si>
  <si>
    <t xml:space="preserve">Международн.инвест.банк БО1P-2</t>
  </si>
  <si>
    <t xml:space="preserve">МежИнБ01P2</t>
  </si>
  <si>
    <t xml:space="preserve">RU000A101LM4</t>
  </si>
  <si>
    <t xml:space="preserve">Банк ВТБ (ПАО) Б-1-119</t>
  </si>
  <si>
    <t xml:space="preserve">ВТБ Б1-119</t>
  </si>
  <si>
    <t xml:space="preserve">RU000A0NH251</t>
  </si>
  <si>
    <t xml:space="preserve">Банк ВТБ (ПАО) Б-1-210</t>
  </si>
  <si>
    <t xml:space="preserve">ВТБ Б1-210</t>
  </si>
  <si>
    <t xml:space="preserve">RU000A1031A5</t>
  </si>
  <si>
    <t xml:space="preserve">ПАО ОТКРЫТИЕ ФК Банк БО-ИО-П01</t>
  </si>
  <si>
    <t xml:space="preserve">ОткрФКИОП1</t>
  </si>
  <si>
    <t xml:space="preserve">RU000A1021C2</t>
  </si>
  <si>
    <t xml:space="preserve">СберИОС 001Р-491R 5Г IMOEX</t>
  </si>
  <si>
    <t xml:space="preserve">СберИОС491</t>
  </si>
  <si>
    <t xml:space="preserve">RU000A1041N7</t>
  </si>
  <si>
    <t xml:space="preserve">СберИОС 001Р-156R 5Y ТКОМ 11%</t>
  </si>
  <si>
    <t xml:space="preserve">СберИОС156</t>
  </si>
  <si>
    <t xml:space="preserve">RU000A100X36</t>
  </si>
  <si>
    <t xml:space="preserve">Банк ВТБ (ПАО) Б-1-172</t>
  </si>
  <si>
    <t xml:space="preserve">ВТБ Б1-172</t>
  </si>
  <si>
    <t xml:space="preserve">RU000A102F10</t>
  </si>
  <si>
    <t xml:space="preserve">СберИОС 001Р-298R 5Г БТЕХ ИНД</t>
  </si>
  <si>
    <t xml:space="preserve">СберИОС298</t>
  </si>
  <si>
    <t xml:space="preserve">RU000A101YG9</t>
  </si>
  <si>
    <t xml:space="preserve">СберИОС 001Р-188R 5Y IT 10.0</t>
  </si>
  <si>
    <t xml:space="preserve">СберИОС188</t>
  </si>
  <si>
    <t xml:space="preserve">RU000A1017R8</t>
  </si>
  <si>
    <t xml:space="preserve">СберИОС 001Р-285R ТАТН_prt 5Г</t>
  </si>
  <si>
    <t xml:space="preserve">СберИОС285</t>
  </si>
  <si>
    <t xml:space="preserve">RU000A101VL5</t>
  </si>
  <si>
    <t xml:space="preserve">СберИОС 001Р-306R 5Г БТЕХ ИНД</t>
  </si>
  <si>
    <t xml:space="preserve">СберИОС306</t>
  </si>
  <si>
    <t xml:space="preserve">RU000A1021N9</t>
  </si>
  <si>
    <t xml:space="preserve">СОПФ Инфраструктурные обл 1</t>
  </si>
  <si>
    <t xml:space="preserve">ИнфрОблP1</t>
  </si>
  <si>
    <t xml:space="preserve">RU000A103RD6</t>
  </si>
  <si>
    <t xml:space="preserve">ТрансФин-М ПАО 001P-01</t>
  </si>
  <si>
    <t xml:space="preserve">ТрансФ1P01</t>
  </si>
  <si>
    <t xml:space="preserve">RU000A0JWWM8</t>
  </si>
  <si>
    <t xml:space="preserve">Держава-Платформа БО-01Р-01</t>
  </si>
  <si>
    <t xml:space="preserve">ДерПлат1P1</t>
  </si>
  <si>
    <t xml:space="preserve">RU000A0ZYU54</t>
  </si>
  <si>
    <t xml:space="preserve">Держава-Платформа БО-01Р-02</t>
  </si>
  <si>
    <t xml:space="preserve">ДерПлат1P2</t>
  </si>
  <si>
    <t xml:space="preserve">RU000A0ZZNL8</t>
  </si>
  <si>
    <t xml:space="preserve">Банк ВТБ (ПАО) Б-1-170</t>
  </si>
  <si>
    <t xml:space="preserve">ВТБ Б1-170</t>
  </si>
  <si>
    <t xml:space="preserve">RU000A102EZ9</t>
  </si>
  <si>
    <t xml:space="preserve">Банк ВТБ (ПАО) Б-1-108</t>
  </si>
  <si>
    <t xml:space="preserve">ВТБ Б1-108</t>
  </si>
  <si>
    <t xml:space="preserve">RU000A101Y59</t>
  </si>
  <si>
    <t xml:space="preserve">ЕАБР БО 001Р-05</t>
  </si>
  <si>
    <t xml:space="preserve">ЕАБР 1Р-05</t>
  </si>
  <si>
    <t xml:space="preserve">RU000A101574</t>
  </si>
  <si>
    <t xml:space="preserve">Банк ВТБ (ПАО) Б-1-162</t>
  </si>
  <si>
    <t xml:space="preserve">ВТБ Б1-162</t>
  </si>
  <si>
    <t xml:space="preserve">RU000A102EV8</t>
  </si>
  <si>
    <t xml:space="preserve">Банк ВТБ (ПАО) Б-1-173</t>
  </si>
  <si>
    <t xml:space="preserve">ВТБ Б1-173</t>
  </si>
  <si>
    <t xml:space="preserve">RU000A102HJ6</t>
  </si>
  <si>
    <t xml:space="preserve">Банк ВТБ (ПАО) Б-1-224</t>
  </si>
  <si>
    <t xml:space="preserve">ВТБ Б1-224</t>
  </si>
  <si>
    <t xml:space="preserve">RU000A1034E1</t>
  </si>
  <si>
    <t xml:space="preserve">Банк ВТБ (ПАО) Б-1-105</t>
  </si>
  <si>
    <t xml:space="preserve">ВТБ Б1-105</t>
  </si>
  <si>
    <t xml:space="preserve">RU000A101Y26</t>
  </si>
  <si>
    <t xml:space="preserve">Евразийский банк развития 11</t>
  </si>
  <si>
    <t xml:space="preserve">ЕАБР11</t>
  </si>
  <si>
    <t xml:space="preserve">RU000A0JS934</t>
  </si>
  <si>
    <t xml:space="preserve">СберИОС 001Р-307R 5Г СРВП</t>
  </si>
  <si>
    <t xml:space="preserve">СберИОС307</t>
  </si>
  <si>
    <t xml:space="preserve">RU000A102358</t>
  </si>
  <si>
    <t xml:space="preserve">СберИОС 001Р-322R 3Г Top Five</t>
  </si>
  <si>
    <t xml:space="preserve">СберИОС322</t>
  </si>
  <si>
    <t xml:space="preserve">RU000A1022Q0</t>
  </si>
  <si>
    <t xml:space="preserve">СберИОС 001Р-367R 5Y СМШ</t>
  </si>
  <si>
    <t xml:space="preserve">СберИОС367</t>
  </si>
  <si>
    <t xml:space="preserve">RU000A102A80</t>
  </si>
  <si>
    <t xml:space="preserve">СберИОС 001Р-357R 5Г РБЧ</t>
  </si>
  <si>
    <t xml:space="preserve">СберИОС357</t>
  </si>
  <si>
    <t xml:space="preserve">RU000A1029R3</t>
  </si>
  <si>
    <t xml:space="preserve">ВБРР 001P-04</t>
  </si>
  <si>
    <t xml:space="preserve">ВБРР 1P-04</t>
  </si>
  <si>
    <t xml:space="preserve">RU000A101NQ1</t>
  </si>
  <si>
    <t xml:space="preserve">Держава-Платформа БО-01Р-03</t>
  </si>
  <si>
    <t xml:space="preserve">ДерПлат1P3</t>
  </si>
  <si>
    <t xml:space="preserve">RU000A0ZZS73</t>
  </si>
  <si>
    <t xml:space="preserve">СберИОС 001Р-384R 5Г СРВП</t>
  </si>
  <si>
    <t xml:space="preserve">СберИОС384</t>
  </si>
  <si>
    <t xml:space="preserve">RU000A102GG4</t>
  </si>
  <si>
    <t xml:space="preserve">СберИОС 001Р-253R 5Г БТЕХ ИНД</t>
  </si>
  <si>
    <t xml:space="preserve">СберИОС253</t>
  </si>
  <si>
    <t xml:space="preserve">RU000A101MH2</t>
  </si>
  <si>
    <t xml:space="preserve">СберИОС 001Р-282R 5Г БТЕХ ИНД</t>
  </si>
  <si>
    <t xml:space="preserve">СберИОС282</t>
  </si>
  <si>
    <t xml:space="preserve">RU000A101UZ7</t>
  </si>
  <si>
    <t xml:space="preserve">РНКБ 01</t>
  </si>
  <si>
    <t xml:space="preserve">RU000A101FK0</t>
  </si>
  <si>
    <t xml:space="preserve">Совкомбанк Лизинг БО-П04</t>
  </si>
  <si>
    <t xml:space="preserve">СовкмЛ П04</t>
  </si>
  <si>
    <t xml:space="preserve">RU000A102QQ2</t>
  </si>
  <si>
    <t xml:space="preserve">Банк ВТБ (ПАО) Б-1-268</t>
  </si>
  <si>
    <t xml:space="preserve">ВТБ Б1-268</t>
  </si>
  <si>
    <t xml:space="preserve">RU000A103XQ6</t>
  </si>
  <si>
    <t xml:space="preserve">СберИОС 001Р-215R 5Y SOFT</t>
  </si>
  <si>
    <t xml:space="preserve">СберИОС215</t>
  </si>
  <si>
    <t xml:space="preserve">RU000A101ED8</t>
  </si>
  <si>
    <t xml:space="preserve">СберИОС 001Р-291R 5Y PP 75%</t>
  </si>
  <si>
    <t xml:space="preserve">СберИОС291</t>
  </si>
  <si>
    <t xml:space="preserve">RU000A101Y83</t>
  </si>
  <si>
    <t xml:space="preserve">Международн.инвест.банк БО1P-5</t>
  </si>
  <si>
    <t xml:space="preserve">МежИнБ01P5</t>
  </si>
  <si>
    <t xml:space="preserve">RU000A1023H7</t>
  </si>
  <si>
    <t xml:space="preserve">СберИОС 001Р-280R 5Y США-ШВЕЙЦ</t>
  </si>
  <si>
    <t xml:space="preserve">СберИОС280</t>
  </si>
  <si>
    <t xml:space="preserve">RU000A101TZ9</t>
  </si>
  <si>
    <t xml:space="preserve">СберИОС 001Р-187R 5Y TEC 9.0</t>
  </si>
  <si>
    <t xml:space="preserve">СберИОС187</t>
  </si>
  <si>
    <t xml:space="preserve">RU000A1017Q0</t>
  </si>
  <si>
    <t xml:space="preserve">СберИОС 001Р-316R 5Г ESG</t>
  </si>
  <si>
    <t xml:space="preserve">СберИОС316</t>
  </si>
  <si>
    <t xml:space="preserve">RU000A102259</t>
  </si>
  <si>
    <t xml:space="preserve">СберИОС 001Р-311R 5Y ТЕХ</t>
  </si>
  <si>
    <t xml:space="preserve">СберИОС311</t>
  </si>
  <si>
    <t xml:space="preserve">RU000A102168</t>
  </si>
  <si>
    <t xml:space="preserve">СберИОС 001Р-303R 3Г Top Five</t>
  </si>
  <si>
    <t xml:space="preserve">СберИОС303</t>
  </si>
  <si>
    <t xml:space="preserve">RU000A101ZT9</t>
  </si>
  <si>
    <t xml:space="preserve">СберИОС 001Р-369R 5Г СРВП</t>
  </si>
  <si>
    <t xml:space="preserve">СберИОС369</t>
  </si>
  <si>
    <t xml:space="preserve">RU000A102D87</t>
  </si>
  <si>
    <t xml:space="preserve">СберИОС 001Р-356R 5Г СРВП</t>
  </si>
  <si>
    <t xml:space="preserve">СберИОС356</t>
  </si>
  <si>
    <t xml:space="preserve">RU000A102BE0</t>
  </si>
  <si>
    <t xml:space="preserve">СберИОС 001Р-279R 5Y ТЕХ</t>
  </si>
  <si>
    <t xml:space="preserve">СберИОС279</t>
  </si>
  <si>
    <t xml:space="preserve">RU000A101T23</t>
  </si>
  <si>
    <t xml:space="preserve">Банк ВТБ (ПАО) Б-1-88</t>
  </si>
  <si>
    <t xml:space="preserve">ВТБ Б-1-88</t>
  </si>
  <si>
    <t xml:space="preserve">RU000A101V78</t>
  </si>
  <si>
    <t xml:space="preserve">СберИОС 001Р-273R 5Y ФАРМА</t>
  </si>
  <si>
    <t xml:space="preserve">СберИОС273</t>
  </si>
  <si>
    <t xml:space="preserve">RU000A101QY8</t>
  </si>
  <si>
    <t xml:space="preserve">СберИОС 001Р-335R 3Г Top Five</t>
  </si>
  <si>
    <t xml:space="preserve">СберИОС335</t>
  </si>
  <si>
    <t xml:space="preserve">RU000A102689</t>
  </si>
  <si>
    <t xml:space="preserve">СберИОС 001Р-323R 5Y ТЕХ</t>
  </si>
  <si>
    <t xml:space="preserve">СберИОС323</t>
  </si>
  <si>
    <t xml:space="preserve">RU000A1023X4</t>
  </si>
  <si>
    <t xml:space="preserve">СберИОС 001Р-420R 5Y СМШ</t>
  </si>
  <si>
    <t xml:space="preserve">СберИОС420</t>
  </si>
  <si>
    <t xml:space="preserve">RU000A102SU0</t>
  </si>
  <si>
    <t xml:space="preserve">СберИОС 001Р-450R 5Y СМШ</t>
  </si>
  <si>
    <t xml:space="preserve">СберИОС450</t>
  </si>
  <si>
    <t xml:space="preserve">RU000A103AF7</t>
  </si>
  <si>
    <t xml:space="preserve">Банк ВТБ (ПАО) Б-1-106</t>
  </si>
  <si>
    <t xml:space="preserve">ВТБ Б1-106</t>
  </si>
  <si>
    <t xml:space="preserve">RU000A101Y34</t>
  </si>
  <si>
    <t xml:space="preserve">СберИОС 001Р-297R GMKN_prt 5Г</t>
  </si>
  <si>
    <t xml:space="preserve">СберИОС297</t>
  </si>
  <si>
    <t xml:space="preserve">RU000A101Y75</t>
  </si>
  <si>
    <t xml:space="preserve">ПАО ОТКРЫТИЕ ФК Банк БО-ИО08</t>
  </si>
  <si>
    <t xml:space="preserve">ОткрФКБИО8</t>
  </si>
  <si>
    <t xml:space="preserve">RU000A101T07</t>
  </si>
  <si>
    <t xml:space="preserve">СберИОС 001Р-366R 5Y СМШ</t>
  </si>
  <si>
    <t xml:space="preserve">СберИОС366</t>
  </si>
  <si>
    <t xml:space="preserve">RU000A102A72</t>
  </si>
  <si>
    <t xml:space="preserve">СберИОС 001Р-302R 5Г ESG</t>
  </si>
  <si>
    <t xml:space="preserve">СберИОС302</t>
  </si>
  <si>
    <t xml:space="preserve">RU000A101ZS1</t>
  </si>
  <si>
    <t xml:space="preserve">СберИОС 001Р-324R 5Г ESG</t>
  </si>
  <si>
    <t xml:space="preserve">СберИОС324</t>
  </si>
  <si>
    <t xml:space="preserve">RU000A1023Y2</t>
  </si>
  <si>
    <t xml:space="preserve">СберИОС 001Р-358R 5Г РБЧ</t>
  </si>
  <si>
    <t xml:space="preserve">СберИОС358</t>
  </si>
  <si>
    <t xml:space="preserve">RU000A102C88</t>
  </si>
  <si>
    <t xml:space="preserve">ПАО ОТКРЫТИЕ ФК Банк БО-ИО-П02</t>
  </si>
  <si>
    <t xml:space="preserve">ОткрФКИОП2</t>
  </si>
  <si>
    <t xml:space="preserve">RU000A102861</t>
  </si>
  <si>
    <t xml:space="preserve">СберИОС 001Р-336R 5Г РБЧ</t>
  </si>
  <si>
    <t xml:space="preserve">СберИОС336</t>
  </si>
  <si>
    <t xml:space="preserve">RU000A1025L4</t>
  </si>
  <si>
    <t xml:space="preserve">СберИОС 001Р-371R 3Г Top Five</t>
  </si>
  <si>
    <t xml:space="preserve">СберИОС371</t>
  </si>
  <si>
    <t xml:space="preserve">RU000A102A98</t>
  </si>
  <si>
    <t xml:space="preserve">СберИОС 001Р-423R 5Г МФН</t>
  </si>
  <si>
    <t xml:space="preserve">СберИОС423</t>
  </si>
  <si>
    <t xml:space="preserve">RU000A102TD4</t>
  </si>
  <si>
    <t xml:space="preserve">СберИОС 001Р-376R 5Y СМШ</t>
  </si>
  <si>
    <t xml:space="preserve">СберИОС376</t>
  </si>
  <si>
    <t xml:space="preserve">RU000A102BS0</t>
  </si>
  <si>
    <t xml:space="preserve">СберИОС 001Р-217R 5Y SOFT 8.9%</t>
  </si>
  <si>
    <t xml:space="preserve">СберИОС217</t>
  </si>
  <si>
    <t xml:space="preserve">RU000A101FD5</t>
  </si>
  <si>
    <t xml:space="preserve">Банк ВТБ (ПАО) Б-1-91</t>
  </si>
  <si>
    <t xml:space="preserve">ВТБ Б-1-91</t>
  </si>
  <si>
    <t xml:space="preserve">RU000A101VA8</t>
  </si>
  <si>
    <t xml:space="preserve">СберИОС 001Р-345R 5Y ТЕХ</t>
  </si>
  <si>
    <t xml:space="preserve">СберИОС345</t>
  </si>
  <si>
    <t xml:space="preserve">RU000A1025R1</t>
  </si>
  <si>
    <t xml:space="preserve">СберИОС 001Р-295R 5Y ТЕХ</t>
  </si>
  <si>
    <t xml:space="preserve">СберИОС295</t>
  </si>
  <si>
    <t xml:space="preserve">RU000A101WV2</t>
  </si>
  <si>
    <t xml:space="preserve">СберИОС 001Р-256R 5Г H.C.100%</t>
  </si>
  <si>
    <t xml:space="preserve">СберИОС256</t>
  </si>
  <si>
    <t xml:space="preserve">RU000A101SS6</t>
  </si>
  <si>
    <t xml:space="preserve">СберИОС 001Р-348R IPO_КНД 5Г</t>
  </si>
  <si>
    <t xml:space="preserve">СберИОС348</t>
  </si>
  <si>
    <t xml:space="preserve">RU000A1027A3</t>
  </si>
  <si>
    <t xml:space="preserve">СберИОС 001Р-212R 5Y IT</t>
  </si>
  <si>
    <t xml:space="preserve">СберИОС212</t>
  </si>
  <si>
    <t xml:space="preserve">RU000A101CY8</t>
  </si>
  <si>
    <t xml:space="preserve">Банк ВТБ (ПАО) Б-1-191</t>
  </si>
  <si>
    <t xml:space="preserve">ВТБ Б1-191</t>
  </si>
  <si>
    <t xml:space="preserve">RU000A0NNED6</t>
  </si>
  <si>
    <t xml:space="preserve">СберИОС 001Р-269R IMOEX_asn 4Г</t>
  </si>
  <si>
    <t xml:space="preserve">СберИОС269</t>
  </si>
  <si>
    <t xml:space="preserve">RU000A101QT8</t>
  </si>
  <si>
    <t xml:space="preserve">Банк ВТБ (ПАО) Б-1-157</t>
  </si>
  <si>
    <t xml:space="preserve">ВТБ Б1-157</t>
  </si>
  <si>
    <t xml:space="preserve">RU000A102EP0</t>
  </si>
  <si>
    <t xml:space="preserve">СберИОС 001Р-421R 5Y СМШ</t>
  </si>
  <si>
    <t xml:space="preserve">СберИОС421</t>
  </si>
  <si>
    <t xml:space="preserve">RU000A102RE6</t>
  </si>
  <si>
    <t xml:space="preserve">СберИОС 001Р-431R 5Г РБЧ</t>
  </si>
  <si>
    <t xml:space="preserve">СберИОС431</t>
  </si>
  <si>
    <t xml:space="preserve">RU000A102WC0</t>
  </si>
  <si>
    <t xml:space="preserve">СберИОС 001Р-248R 5Г H.C.100%</t>
  </si>
  <si>
    <t xml:space="preserve">СберИОС248</t>
  </si>
  <si>
    <t xml:space="preserve">RU000A101LT9</t>
  </si>
  <si>
    <t xml:space="preserve">СберИОС 001Р-355R 5Y ТЕХ</t>
  </si>
  <si>
    <t xml:space="preserve">СберИОС355</t>
  </si>
  <si>
    <t xml:space="preserve">RU000A1028K0</t>
  </si>
  <si>
    <t xml:space="preserve">СберИОС 001Р-370R 5Г СРВП</t>
  </si>
  <si>
    <t xml:space="preserve">СберИОС370</t>
  </si>
  <si>
    <t xml:space="preserve">RU000A102DG1</t>
  </si>
  <si>
    <t xml:space="preserve">СберИОС 001Р-395R 3Г ЗЛТ</t>
  </si>
  <si>
    <t xml:space="preserve">СберИОС395</t>
  </si>
  <si>
    <t xml:space="preserve">RU000A102HP3</t>
  </si>
  <si>
    <t xml:space="preserve">СберИОС 001Р-283R 5Y ТЕХ</t>
  </si>
  <si>
    <t xml:space="preserve">СберИОС283</t>
  </si>
  <si>
    <t xml:space="preserve">RU000A101V11</t>
  </si>
  <si>
    <t xml:space="preserve">СберИОС 001Р-296R 5Г ESG</t>
  </si>
  <si>
    <t xml:space="preserve">СберИОС296</t>
  </si>
  <si>
    <t xml:space="preserve">RU000A101WU4</t>
  </si>
  <si>
    <t xml:space="preserve">СберИОС 001Р-374R 5Г ВП</t>
  </si>
  <si>
    <t xml:space="preserve">СберИОС374</t>
  </si>
  <si>
    <t xml:space="preserve">RU000A102C13</t>
  </si>
  <si>
    <t xml:space="preserve">СберИОС 001Р-383R 5Г СРВП</t>
  </si>
  <si>
    <t xml:space="preserve">СберИОС383</t>
  </si>
  <si>
    <t xml:space="preserve">RU000A102G76</t>
  </si>
  <si>
    <t xml:space="preserve">СберИОС 001Р-270R 5Г БТЕХ ИНД</t>
  </si>
  <si>
    <t xml:space="preserve">СберИОС270</t>
  </si>
  <si>
    <t xml:space="preserve">RU000A101QX0</t>
  </si>
  <si>
    <t xml:space="preserve">Банк ВТБ (ПАО) Б-1-225</t>
  </si>
  <si>
    <t xml:space="preserve">ВТБ Б1-225</t>
  </si>
  <si>
    <t xml:space="preserve">RU000A1034F8</t>
  </si>
  <si>
    <t xml:space="preserve">Банк ВТБ (ПАО) Б-1-95</t>
  </si>
  <si>
    <t xml:space="preserve">ВТБ Б-1-95</t>
  </si>
  <si>
    <t xml:space="preserve">RU000A101VE0</t>
  </si>
  <si>
    <t xml:space="preserve">СберИОС 001Р-288R 5Г ESG</t>
  </si>
  <si>
    <t xml:space="preserve">СберИОС288</t>
  </si>
  <si>
    <t xml:space="preserve">RU000A101VS0</t>
  </si>
  <si>
    <t xml:space="preserve">Банк ВТБ (ПАО) Б-1-100</t>
  </si>
  <si>
    <t xml:space="preserve">ВТБ Б1-100</t>
  </si>
  <si>
    <t xml:space="preserve">RU000A101XW8</t>
  </si>
  <si>
    <t xml:space="preserve">СберИОС 001Р-245R 5Г БТЕХ ИНД</t>
  </si>
  <si>
    <t xml:space="preserve">СберИОС245</t>
  </si>
  <si>
    <t xml:space="preserve">RU000A101LB7</t>
  </si>
  <si>
    <t xml:space="preserve">СберИОС 001Р-272R 5Y ТЕХ</t>
  </si>
  <si>
    <t xml:space="preserve">СберИОС272</t>
  </si>
  <si>
    <t xml:space="preserve">RU000A101QV4</t>
  </si>
  <si>
    <t xml:space="preserve">СберИОС 001Р-330R 5Г ВП</t>
  </si>
  <si>
    <t xml:space="preserve">СберИОС330</t>
  </si>
  <si>
    <t xml:space="preserve">RU000A1024T0</t>
  </si>
  <si>
    <t xml:space="preserve">СберИОС 001Р-341R 5Г РБЧ</t>
  </si>
  <si>
    <t xml:space="preserve">СберИОС341</t>
  </si>
  <si>
    <t xml:space="preserve">RU000A1026M0</t>
  </si>
  <si>
    <t xml:space="preserve">СберИОС 001Р-173R 5Y DEF 10%</t>
  </si>
  <si>
    <t xml:space="preserve">СберИОС173</t>
  </si>
  <si>
    <t xml:space="preserve">RU000A1011K6</t>
  </si>
  <si>
    <t xml:space="preserve">СберИОС 001Р-312R 5Г ESG</t>
  </si>
  <si>
    <t xml:space="preserve">СберИОС312</t>
  </si>
  <si>
    <t xml:space="preserve">RU000A102176</t>
  </si>
  <si>
    <t xml:space="preserve">СберИОС 001Р-264R 5Y США-ШВЕЙЦ</t>
  </si>
  <si>
    <t xml:space="preserve">СберИОС264</t>
  </si>
  <si>
    <t xml:space="preserve">RU000A101T31</t>
  </si>
  <si>
    <t xml:space="preserve">Банк ВТБ (ПАО) Б-1-149</t>
  </si>
  <si>
    <t xml:space="preserve">ВТБ Б1-149</t>
  </si>
  <si>
    <t xml:space="preserve">RU000A1027U1</t>
  </si>
  <si>
    <t xml:space="preserve">СберИОС 001Р-293R 5Г CDX</t>
  </si>
  <si>
    <t xml:space="preserve">СберИОС293</t>
  </si>
  <si>
    <t xml:space="preserve">RU000A101ZQ5</t>
  </si>
  <si>
    <t xml:space="preserve">Банк ВТБ (ПАО) Б-1-89</t>
  </si>
  <si>
    <t xml:space="preserve">ВТБ Б-1-89</t>
  </si>
  <si>
    <t xml:space="preserve">RU000A101V86</t>
  </si>
  <si>
    <t xml:space="preserve">СберИОС 001Р-252R 5Y США-ШВЕЙЦ</t>
  </si>
  <si>
    <t xml:space="preserve">СберИОС252</t>
  </si>
  <si>
    <t xml:space="preserve">RU000A101LF8</t>
  </si>
  <si>
    <t xml:space="preserve">СберИОС 001Р-192R 4.5Y O.G.90%</t>
  </si>
  <si>
    <t xml:space="preserve">СберИОС192</t>
  </si>
  <si>
    <t xml:space="preserve">RU000A1019T0</t>
  </si>
  <si>
    <t xml:space="preserve">СберИОС 001Р-414R 7Г БТЕХ ИНД</t>
  </si>
  <si>
    <t xml:space="preserve">СберИОС414</t>
  </si>
  <si>
    <t xml:space="preserve">RU000A102RA4</t>
  </si>
  <si>
    <t xml:space="preserve">СберИОС 001Р-377R 5Г ВЗР ИНД</t>
  </si>
  <si>
    <t xml:space="preserve">СберИОС377</t>
  </si>
  <si>
    <t xml:space="preserve">RU000A102FL6</t>
  </si>
  <si>
    <t xml:space="preserve">Банк ВТБ (ПАО) Б-1-281</t>
  </si>
  <si>
    <t xml:space="preserve">ВТБ Б1-281</t>
  </si>
  <si>
    <t xml:space="preserve">RU000A1045A5</t>
  </si>
  <si>
    <t xml:space="preserve">СберИОС 001Р-425R 7Г РБЧ</t>
  </si>
  <si>
    <t xml:space="preserve">СберИОС425</t>
  </si>
  <si>
    <t xml:space="preserve">RU000A102TH5</t>
  </si>
  <si>
    <t xml:space="preserve">Банк ВТБ (ПАО) Б-1-111</t>
  </si>
  <si>
    <t xml:space="preserve">ВТБ Б1-111</t>
  </si>
  <si>
    <t xml:space="preserve">RU000A0NH1X5</t>
  </si>
  <si>
    <t xml:space="preserve">СберИОС 001Р-153R 5Y DEF 10%</t>
  </si>
  <si>
    <t xml:space="preserve">СберИОС153</t>
  </si>
  <si>
    <t xml:space="preserve">RU000A100VV6</t>
  </si>
  <si>
    <t xml:space="preserve">Банк ВТБ (ПАО) Б-1-110</t>
  </si>
  <si>
    <t xml:space="preserve">ВТБ Б1-110</t>
  </si>
  <si>
    <t xml:space="preserve">RU000A0NH1W7</t>
  </si>
  <si>
    <t xml:space="preserve">СберИОС 001Р-378R 5Г SBERLV85</t>
  </si>
  <si>
    <t xml:space="preserve">СберИОС378</t>
  </si>
  <si>
    <t xml:space="preserve">RU000A102DF3</t>
  </si>
  <si>
    <t xml:space="preserve">Банк ВТБ (ПАО) Б-1-199</t>
  </si>
  <si>
    <t xml:space="preserve">ВТБ Б1-199</t>
  </si>
  <si>
    <t xml:space="preserve">RU000A0NNEM7</t>
  </si>
  <si>
    <t xml:space="preserve">СберИОС 001Р-305R 5Г МГТРД ИНД</t>
  </si>
  <si>
    <t xml:space="preserve">СберИОС305</t>
  </si>
  <si>
    <t xml:space="preserve">RU000A1021M1</t>
  </si>
  <si>
    <t xml:space="preserve">СберИОС 001Р-318R 5Г МГТРД ИНД</t>
  </si>
  <si>
    <t xml:space="preserve">СберИОС318</t>
  </si>
  <si>
    <t xml:space="preserve">RU000A1022N7</t>
  </si>
  <si>
    <t xml:space="preserve">Банк ВТБ (ПАО) Б-1-69</t>
  </si>
  <si>
    <t xml:space="preserve">ВТБ Б-1-69</t>
  </si>
  <si>
    <t xml:space="preserve">RU000A101P01</t>
  </si>
  <si>
    <t xml:space="preserve">СберИОС 001Р-343R 5Г ВСТГЭ ИНД</t>
  </si>
  <si>
    <t xml:space="preserve">СберИОС343</t>
  </si>
  <si>
    <t xml:space="preserve">RU000A1026P3</t>
  </si>
  <si>
    <t xml:space="preserve">СберИОС 001Р-287R 5Г SBERDVTI</t>
  </si>
  <si>
    <t xml:space="preserve">СберИОС287</t>
  </si>
  <si>
    <t xml:space="preserve">RU000A101WT6</t>
  </si>
  <si>
    <t xml:space="preserve">СберИОС 001Р-314R 5Г SBERDVTI</t>
  </si>
  <si>
    <t xml:space="preserve">СберИОС314</t>
  </si>
  <si>
    <t xml:space="preserve">RU000A1020G5</t>
  </si>
  <si>
    <t xml:space="preserve">СберИОС 001Р-320R 5Г SBERDVTI</t>
  </si>
  <si>
    <t xml:space="preserve">СберИОС320</t>
  </si>
  <si>
    <t xml:space="preserve">RU000A102283</t>
  </si>
  <si>
    <t xml:space="preserve">СберИОС 001Р-146R 5Y ENTM 12</t>
  </si>
  <si>
    <t xml:space="preserve">СберИОС146</t>
  </si>
  <si>
    <t xml:space="preserve">RU000A100TP2</t>
  </si>
  <si>
    <t xml:space="preserve">СберИОС 001Р-382R 5Y СМШ</t>
  </si>
  <si>
    <t xml:space="preserve">СберИОС382</t>
  </si>
  <si>
    <t xml:space="preserve">RU000A102D61</t>
  </si>
  <si>
    <t xml:space="preserve">СберИОС 001Р-260R 3.5Y PP 100%</t>
  </si>
  <si>
    <t xml:space="preserve">СберИОС260</t>
  </si>
  <si>
    <t xml:space="preserve">RU000A101QH3</t>
  </si>
  <si>
    <t xml:space="preserve">СберИОС 001Р-396R 5Y СМШ</t>
  </si>
  <si>
    <t xml:space="preserve">СберИОС396</t>
  </si>
  <si>
    <t xml:space="preserve">RU000A102GZ4</t>
  </si>
  <si>
    <t xml:space="preserve">Банк ВТБ (ПАО) Б-1-266</t>
  </si>
  <si>
    <t xml:space="preserve">ВТБ Б1-266</t>
  </si>
  <si>
    <t xml:space="preserve">RU000A103XM5</t>
  </si>
  <si>
    <t xml:space="preserve">Банк ВТБ (ПАО) Б-1-236</t>
  </si>
  <si>
    <t xml:space="preserve">ВТБ Б1-236</t>
  </si>
  <si>
    <t xml:space="preserve">RU000A103QA4</t>
  </si>
  <si>
    <t xml:space="preserve">СберИОС 001Р-210R 5Y СМШ</t>
  </si>
  <si>
    <t xml:space="preserve">СберИОС210</t>
  </si>
  <si>
    <t xml:space="preserve">RU000A101DR0</t>
  </si>
  <si>
    <t xml:space="preserve">СберИОС 001Р-214R 5Г CDX 105%</t>
  </si>
  <si>
    <t xml:space="preserve">СберИОС214</t>
  </si>
  <si>
    <t xml:space="preserve">RU000A101EB2</t>
  </si>
  <si>
    <t xml:space="preserve">Банк ВТБ (ПАО) Б-1-194</t>
  </si>
  <si>
    <t xml:space="preserve">ВТБ Б1-194</t>
  </si>
  <si>
    <t xml:space="preserve">RU000A0NNEG9</t>
  </si>
  <si>
    <t xml:space="preserve">Банк ВТБ (ПАО) Б-1-59</t>
  </si>
  <si>
    <t xml:space="preserve">ВТБ Б-1-59</t>
  </si>
  <si>
    <t xml:space="preserve">RU000A101JA3</t>
  </si>
  <si>
    <t xml:space="preserve">СберИОС 001Р-464R 7Г РБЧ-М</t>
  </si>
  <si>
    <t xml:space="preserve">СберИОС464</t>
  </si>
  <si>
    <t xml:space="preserve">RU000A103LE7</t>
  </si>
  <si>
    <t xml:space="preserve">СберИОС 001Р-514R 5Г NDX</t>
  </si>
  <si>
    <t xml:space="preserve">СберИОС514</t>
  </si>
  <si>
    <t xml:space="preserve">RU000A104ES0</t>
  </si>
  <si>
    <t xml:space="preserve">Банк ВТБ (ПАО) Б-1-58</t>
  </si>
  <si>
    <t xml:space="preserve">ВТБ Б-1-58</t>
  </si>
  <si>
    <t xml:space="preserve">RU000A101J90</t>
  </si>
  <si>
    <t xml:space="preserve">АКБ "Держава" БО-01</t>
  </si>
  <si>
    <t xml:space="preserve">ДержаваБ01</t>
  </si>
  <si>
    <t xml:space="preserve">RU000A0JU0B2</t>
  </si>
  <si>
    <t xml:space="preserve">СберИОС 001Р-119R 12Y ЗПИФ</t>
  </si>
  <si>
    <t xml:space="preserve">СберИОС119</t>
  </si>
  <si>
    <t xml:space="preserve">RU000A100MZ6</t>
  </si>
  <si>
    <t xml:space="preserve">СберИОС 001Р-327R 5Г РБЧ</t>
  </si>
  <si>
    <t xml:space="preserve">СберИОС327</t>
  </si>
  <si>
    <t xml:space="preserve">RU000A1022R8</t>
  </si>
  <si>
    <t xml:space="preserve">Банк ВТБ (ПАО) Б-1-154</t>
  </si>
  <si>
    <t xml:space="preserve">ВТБ Б1-154</t>
  </si>
  <si>
    <t xml:space="preserve">RU000A102EJ3</t>
  </si>
  <si>
    <t xml:space="preserve">СберИОС 001Р-458R 7Г РБЧ-М</t>
  </si>
  <si>
    <t xml:space="preserve">СберИОС458</t>
  </si>
  <si>
    <t xml:space="preserve">RU000A103FA7</t>
  </si>
  <si>
    <t xml:space="preserve">Банк ВТБ (ПАО) Б-1-84</t>
  </si>
  <si>
    <t xml:space="preserve">ВТБ Б-1-84</t>
  </si>
  <si>
    <t xml:space="preserve">RU000A101TJ3</t>
  </si>
  <si>
    <t xml:space="preserve">СберИОС 001Р-516R 5Г SBER</t>
  </si>
  <si>
    <t xml:space="preserve">СберИОС516</t>
  </si>
  <si>
    <t xml:space="preserve">RU000A104FK4</t>
  </si>
  <si>
    <t xml:space="preserve">СберИОС 001Р-304R 5Г МГТРД ИНД</t>
  </si>
  <si>
    <t xml:space="preserve">СберИОС304</t>
  </si>
  <si>
    <t xml:space="preserve">RU000A1020F7</t>
  </si>
  <si>
    <t xml:space="preserve">Банк ВТБ (ПАО) Б-1-102</t>
  </si>
  <si>
    <t xml:space="preserve">ВТБ Б1-102</t>
  </si>
  <si>
    <t xml:space="preserve">RU000A101XY4</t>
  </si>
  <si>
    <t xml:space="preserve">СберИОС 001Р-438R 5Г SBRIF ИНД</t>
  </si>
  <si>
    <t xml:space="preserve">СберИОС438</t>
  </si>
  <si>
    <t xml:space="preserve">RU000A1032K2</t>
  </si>
  <si>
    <t xml:space="preserve">СберИОС 001Р-319R 5Г МГТРД ИНД</t>
  </si>
  <si>
    <t xml:space="preserve">СберИОС319</t>
  </si>
  <si>
    <t xml:space="preserve">RU000A1023Z9</t>
  </si>
  <si>
    <t xml:space="preserve">СберИОС 001Р-346R 5Y ТЕХ</t>
  </si>
  <si>
    <t xml:space="preserve">СберИОС346</t>
  </si>
  <si>
    <t xml:space="preserve">RU000A1025S9</t>
  </si>
  <si>
    <t xml:space="preserve">СберИОС 001Р-390R 5Г БТЕХ ИНД</t>
  </si>
  <si>
    <t xml:space="preserve">СберИОС390</t>
  </si>
  <si>
    <t xml:space="preserve">RU000A102GM2</t>
  </si>
  <si>
    <t xml:space="preserve">Банк ВТБ (ПАО) Б-1-103</t>
  </si>
  <si>
    <t xml:space="preserve">ВТБ Б1-103</t>
  </si>
  <si>
    <t xml:space="preserve">RU000A101XZ1</t>
  </si>
  <si>
    <t xml:space="preserve">СберИОС 001Р-207R 5Y ИНДКС 50%</t>
  </si>
  <si>
    <t xml:space="preserve">СберИОС207</t>
  </si>
  <si>
    <t xml:space="preserve">RU000A101C14</t>
  </si>
  <si>
    <t xml:space="preserve">Банк ВТБ (ПАО) Б-1-158</t>
  </si>
  <si>
    <t xml:space="preserve">ВТБ Б1-158</t>
  </si>
  <si>
    <t xml:space="preserve">RU000A102FA9</t>
  </si>
  <si>
    <t xml:space="preserve">СберИОС 001Р-492R 5Г GAZP</t>
  </si>
  <si>
    <t xml:space="preserve">СберИОС492</t>
  </si>
  <si>
    <t xml:space="preserve">RU000A1043H5</t>
  </si>
  <si>
    <t xml:space="preserve">СберИОС 001Р-218R 5Г CDX 105</t>
  </si>
  <si>
    <t xml:space="preserve">СберИОС218</t>
  </si>
  <si>
    <t xml:space="preserve">RU000A101HH2</t>
  </si>
  <si>
    <t xml:space="preserve">СберИОС 001Р-518R 3Г NDX</t>
  </si>
  <si>
    <t xml:space="preserve">СберИОС518</t>
  </si>
  <si>
    <t xml:space="preserve">RU000A104FH0</t>
  </si>
  <si>
    <t xml:space="preserve">Банк ВТБ (ПАО) Б-1-67</t>
  </si>
  <si>
    <t xml:space="preserve">ВТБ Б-1-67</t>
  </si>
  <si>
    <t xml:space="preserve">RU000A101MY7</t>
  </si>
  <si>
    <t xml:space="preserve">Банк ВТБ (ПАО) Б-1-68</t>
  </si>
  <si>
    <t xml:space="preserve">ВТБ Б-1-68</t>
  </si>
  <si>
    <t xml:space="preserve">RU000A101NX7</t>
  </si>
  <si>
    <t xml:space="preserve">СберИОС 001Р-486R 7Г РБЧ-М</t>
  </si>
  <si>
    <t xml:space="preserve">СберИОС486</t>
  </si>
  <si>
    <t xml:space="preserve">RU000A103ZJ6</t>
  </si>
  <si>
    <t xml:space="preserve">Банк ВТБ (ПАО) Б-1-197</t>
  </si>
  <si>
    <t xml:space="preserve">ВТБ Б1-197</t>
  </si>
  <si>
    <t xml:space="preserve">RU000A0NNEK1</t>
  </si>
  <si>
    <t xml:space="preserve">Банк ВТБ (ПАО) Б-1-159</t>
  </si>
  <si>
    <t xml:space="preserve">ВТБ Б1-159</t>
  </si>
  <si>
    <t xml:space="preserve">RU000A102ER6</t>
  </si>
  <si>
    <t xml:space="preserve">Банк ВТБ (ПАО) Б-1-72</t>
  </si>
  <si>
    <t xml:space="preserve">ВТБ Б-1-72</t>
  </si>
  <si>
    <t xml:space="preserve">RU000A101PW4</t>
  </si>
  <si>
    <t xml:space="preserve">Банк ВТБ (ПАО) Б-1-214</t>
  </si>
  <si>
    <t xml:space="preserve">ВТБ Б1-214</t>
  </si>
  <si>
    <t xml:space="preserve">RU000A103141</t>
  </si>
  <si>
    <t xml:space="preserve">Банк ВТБ (ПАО) Б-1-275</t>
  </si>
  <si>
    <t xml:space="preserve">ВТБ Б1-275</t>
  </si>
  <si>
    <t xml:space="preserve">RU000A104545</t>
  </si>
  <si>
    <t xml:space="preserve">СберИОС 001Р-502R 5Г GAZP</t>
  </si>
  <si>
    <t xml:space="preserve">СберИОС502</t>
  </si>
  <si>
    <t xml:space="preserve">RU000A1047M6</t>
  </si>
  <si>
    <t xml:space="preserve">Банк ВТБ (ПАО) Б-1-282</t>
  </si>
  <si>
    <t xml:space="preserve">ВТБ Б1-282</t>
  </si>
  <si>
    <t xml:space="preserve">RU000A1045B3</t>
  </si>
  <si>
    <t xml:space="preserve">Банк ВТБ (ПАО) Б-1-177</t>
  </si>
  <si>
    <t xml:space="preserve">ВТБ Б1-177</t>
  </si>
  <si>
    <t xml:space="preserve">RU000A102HQ1</t>
  </si>
  <si>
    <t xml:space="preserve">СберИОС 001Р-419R 5Г РБЧ</t>
  </si>
  <si>
    <t xml:space="preserve">СберИОС419</t>
  </si>
  <si>
    <t xml:space="preserve">RU000A102RD8</t>
  </si>
  <si>
    <t xml:space="preserve">Банк ВТБ (ПАО) Б-1-249</t>
  </si>
  <si>
    <t xml:space="preserve">ВТБ Б1-249</t>
  </si>
  <si>
    <t xml:space="preserve">RU000A103U44</t>
  </si>
  <si>
    <t xml:space="preserve">Банк ВТБ (ПАО) Б-1-133</t>
  </si>
  <si>
    <t xml:space="preserve">ВТБ Б1-133</t>
  </si>
  <si>
    <t xml:space="preserve">RU000A102739</t>
  </si>
  <si>
    <t xml:space="preserve">СберИОС 001Р-85R 3Y S&amp;P_ROT</t>
  </si>
  <si>
    <t xml:space="preserve">СберИОС85</t>
  </si>
  <si>
    <t xml:space="preserve">RU000A100H51</t>
  </si>
  <si>
    <t xml:space="preserve">Банк ВТБ (ПАО) Б-1-148</t>
  </si>
  <si>
    <t xml:space="preserve">ВТБ Б1-148</t>
  </si>
  <si>
    <t xml:space="preserve">RU000A1027T3</t>
  </si>
  <si>
    <t xml:space="preserve">Банк ВТБ (ПАО) Б-1-136</t>
  </si>
  <si>
    <t xml:space="preserve">ВТБ Б1-136</t>
  </si>
  <si>
    <t xml:space="preserve">RU000A102762</t>
  </si>
  <si>
    <t xml:space="preserve">СберИОС 001Р-135R GAZP_asn 100</t>
  </si>
  <si>
    <t xml:space="preserve">СберИОС135</t>
  </si>
  <si>
    <t xml:space="preserve">RU000A100S41</t>
  </si>
  <si>
    <t xml:space="preserve">Банк ВТБ (ПАО) Б-1-126</t>
  </si>
  <si>
    <t xml:space="preserve">ВТБ Б1-126</t>
  </si>
  <si>
    <t xml:space="preserve">RU000A0NH2C7</t>
  </si>
  <si>
    <t xml:space="preserve">Банк ВТБ (ПАО) Б-1-90</t>
  </si>
  <si>
    <t xml:space="preserve">ВТБ Б-1-90</t>
  </si>
  <si>
    <t xml:space="preserve">RU000A101V94</t>
  </si>
  <si>
    <t xml:space="preserve">Банк ВТБ (ПАО) Б-1-55</t>
  </si>
  <si>
    <t xml:space="preserve">ВТБ Б-1-55</t>
  </si>
  <si>
    <t xml:space="preserve">RU000A101GV5</t>
  </si>
  <si>
    <t xml:space="preserve">Банк ВТБ (ПАО) Б-1-222</t>
  </si>
  <si>
    <t xml:space="preserve">ВТБ Б1-222</t>
  </si>
  <si>
    <t xml:space="preserve">RU000A1034C5</t>
  </si>
  <si>
    <t xml:space="preserve">Банк ВТБ (ПАО) Б-1-60</t>
  </si>
  <si>
    <t xml:space="preserve">ВТБ Б-1-60</t>
  </si>
  <si>
    <t xml:space="preserve">RU000A101KC7</t>
  </si>
  <si>
    <t xml:space="preserve">Банк ВТБ (ПАО) Б-1-165</t>
  </si>
  <si>
    <t xml:space="preserve">ВТБ Б1-165</t>
  </si>
  <si>
    <t xml:space="preserve">RU000A102EC8</t>
  </si>
  <si>
    <t xml:space="preserve">Банк ВТБ (ПАО) Б-1-92</t>
  </si>
  <si>
    <t xml:space="preserve">ВТБ Б-1-92</t>
  </si>
  <si>
    <t xml:space="preserve">RU000A101VB6</t>
  </si>
  <si>
    <t xml:space="preserve">СберИОС 001Р-127R 42M S&amp;P_ROT</t>
  </si>
  <si>
    <t xml:space="preserve">СберИОС127</t>
  </si>
  <si>
    <t xml:space="preserve">RU000A100SQ2</t>
  </si>
  <si>
    <t xml:space="preserve">Банк ВТБ (ПАО) Б-1-61</t>
  </si>
  <si>
    <t xml:space="preserve">ВТБ Б-1-61</t>
  </si>
  <si>
    <t xml:space="preserve">RU000A101LL6</t>
  </si>
  <si>
    <t xml:space="preserve">СберИОС 001Р-164R IMOEX_a 100</t>
  </si>
  <si>
    <t xml:space="preserve">СберИОС164</t>
  </si>
  <si>
    <t xml:space="preserve">RU000A100Z59</t>
  </si>
  <si>
    <t xml:space="preserve">Банк ВТБ (ПАО) Б-1-213</t>
  </si>
  <si>
    <t xml:space="preserve">ВТБ Б1-213</t>
  </si>
  <si>
    <t xml:space="preserve">RU000A1031D9</t>
  </si>
  <si>
    <t xml:space="preserve">СберИОС 001Р-495R 5Г GAZP</t>
  </si>
  <si>
    <t xml:space="preserve">СберИОС495</t>
  </si>
  <si>
    <t xml:space="preserve">RU000A1044Y8</t>
  </si>
  <si>
    <t xml:space="preserve">Банк ВТБ (ПАО) Б-1-183</t>
  </si>
  <si>
    <t xml:space="preserve">ВТБ Б1-183</t>
  </si>
  <si>
    <t xml:space="preserve">RU000A0NNE51</t>
  </si>
  <si>
    <t xml:space="preserve">ПАО ОТКРЫТИЕ ФК Банк БО-ИО01</t>
  </si>
  <si>
    <t xml:space="preserve">ОткрФКБИО1</t>
  </si>
  <si>
    <t xml:space="preserve">RU000A100EW0</t>
  </si>
  <si>
    <t xml:space="preserve">ПАО ОТКРЫТИЕ ФК Банк БО-ИО13</t>
  </si>
  <si>
    <t xml:space="preserve">ОткрФКИО13</t>
  </si>
  <si>
    <t xml:space="preserve">RU000A103NP9</t>
  </si>
  <si>
    <t xml:space="preserve">ПАО ОТКРЫТИЕ ФК Банк БО-ИО04</t>
  </si>
  <si>
    <t xml:space="preserve">ОткрФКБИО4</t>
  </si>
  <si>
    <t xml:space="preserve">RU000A1017Z1</t>
  </si>
  <si>
    <t xml:space="preserve">СберИОС 001Р-157R 42M S&amp;P_ROT</t>
  </si>
  <si>
    <t xml:space="preserve">СберИОС157</t>
  </si>
  <si>
    <t xml:space="preserve">RU000A101327</t>
  </si>
  <si>
    <t xml:space="preserve">СберИОС 001Р-399R 5Г НГ</t>
  </si>
  <si>
    <t xml:space="preserve">СберИОС399</t>
  </si>
  <si>
    <t xml:space="preserve">RU000A102JW5</t>
  </si>
  <si>
    <t xml:space="preserve">СберИОС 001Р-286R 5Г DEF ИНД</t>
  </si>
  <si>
    <t xml:space="preserve">СберИОС286</t>
  </si>
  <si>
    <t xml:space="preserve">RU000A101VK7</t>
  </si>
  <si>
    <t xml:space="preserve">СберИОС 001Р-139R 5Y EC 115</t>
  </si>
  <si>
    <t xml:space="preserve">СберИОС139</t>
  </si>
  <si>
    <t xml:space="preserve">RU000A100Z75</t>
  </si>
  <si>
    <t xml:space="preserve">СберИОС 001Р-175R 42M CDX 100%</t>
  </si>
  <si>
    <t xml:space="preserve">СберИОС175</t>
  </si>
  <si>
    <t xml:space="preserve">RU000A1015V4</t>
  </si>
  <si>
    <t xml:space="preserve">Банк ВТБ (ПАО) Б-1-56</t>
  </si>
  <si>
    <t xml:space="preserve">ВТБ Б-1-56</t>
  </si>
  <si>
    <t xml:space="preserve">RU000A101GX1</t>
  </si>
  <si>
    <t xml:space="preserve">Банк ВТБ (ПАО) Б-1-81</t>
  </si>
  <si>
    <t xml:space="preserve">ВТБ Б-1-81</t>
  </si>
  <si>
    <t xml:space="preserve">RU000A101TF1</t>
  </si>
  <si>
    <t xml:space="preserve">Банк ВТБ (ПАО) Б-1-190</t>
  </si>
  <si>
    <t xml:space="preserve">ВТБ Б1-190</t>
  </si>
  <si>
    <t xml:space="preserve">RU000A0NNEC8</t>
  </si>
  <si>
    <t xml:space="preserve">СберИОС 001Р-284R IMOEX_asn 4Г</t>
  </si>
  <si>
    <t xml:space="preserve">СберИОС284</t>
  </si>
  <si>
    <t xml:space="preserve">RU000A101V03</t>
  </si>
  <si>
    <t xml:space="preserve">СберИОС 001Р-254R IMOEX_asn 4Г</t>
  </si>
  <si>
    <t xml:space="preserve">СберИОС254</t>
  </si>
  <si>
    <t xml:space="preserve">RU000A101MK6</t>
  </si>
  <si>
    <t xml:space="preserve">СберИОС 001Р-292R 5Г МГТРД ИНД</t>
  </si>
  <si>
    <t xml:space="preserve">СберИОС292</t>
  </si>
  <si>
    <t xml:space="preserve">RU000A101WG3</t>
  </si>
  <si>
    <t xml:space="preserve">СберИОС 001Р-232R 5Г REIT</t>
  </si>
  <si>
    <t xml:space="preserve">СберИОС232</t>
  </si>
  <si>
    <t xml:space="preserve">RU000A101J41</t>
  </si>
  <si>
    <t xml:space="preserve">СберИОС 001Р-107R GAZP_asn 100</t>
  </si>
  <si>
    <t xml:space="preserve">СберИОС107</t>
  </si>
  <si>
    <t xml:space="preserve">RU000A100H69</t>
  </si>
  <si>
    <t xml:space="preserve">Банк ВТБ (ПАО) Б-1-75</t>
  </si>
  <si>
    <t xml:space="preserve">ВТБ Б-1-75</t>
  </si>
  <si>
    <t xml:space="preserve">RU000A101S65</t>
  </si>
  <si>
    <t xml:space="preserve">СберИОС 001Р-208R 5Г REIT</t>
  </si>
  <si>
    <t xml:space="preserve">СберИОС208</t>
  </si>
  <si>
    <t xml:space="preserve">RU000A101D62</t>
  </si>
  <si>
    <t xml:space="preserve">МОСКОВСКИЙ КРЕДИТНЫЙ БАНК П18</t>
  </si>
  <si>
    <t xml:space="preserve">МКБ П18</t>
  </si>
  <si>
    <t xml:space="preserve">RU000A102051</t>
  </si>
  <si>
    <t xml:space="preserve">СберИОС 001Р-241R 5Г CDX 100%</t>
  </si>
  <si>
    <t xml:space="preserve">СберИОС241</t>
  </si>
  <si>
    <t xml:space="preserve">RU000A101LU7</t>
  </si>
  <si>
    <t xml:space="preserve">СберИОС 001Р-180R 5Y EC 110%</t>
  </si>
  <si>
    <t xml:space="preserve">СберИОС180</t>
  </si>
  <si>
    <t xml:space="preserve">RU000A101400</t>
  </si>
  <si>
    <t xml:space="preserve">СберИОС 001Р-200R 4Г GAZP_asn</t>
  </si>
  <si>
    <t xml:space="preserve">СберИОС200</t>
  </si>
  <si>
    <t xml:space="preserve">RU000A101CD2</t>
  </si>
  <si>
    <t xml:space="preserve">Сбербанк ПАО ИОС 001P-48R</t>
  </si>
  <si>
    <t xml:space="preserve">СберИОС48</t>
  </si>
  <si>
    <t xml:space="preserve">RU000A1000J1</t>
  </si>
  <si>
    <t xml:space="preserve">СберИОС 001Р-213R 5Y IT</t>
  </si>
  <si>
    <t xml:space="preserve">СберИОС213</t>
  </si>
  <si>
    <t xml:space="preserve">RU000A101EL1</t>
  </si>
  <si>
    <t xml:space="preserve">Банк ВТБ (ПАО) Б-1-47</t>
  </si>
  <si>
    <t xml:space="preserve">ВТБ Б-1-47</t>
  </si>
  <si>
    <t xml:space="preserve">RU000A101491</t>
  </si>
  <si>
    <t xml:space="preserve">СберИОС 001Р-229R 5Г CDX 100%</t>
  </si>
  <si>
    <t xml:space="preserve">СберИОС229</t>
  </si>
  <si>
    <t xml:space="preserve">RU000A101JW7</t>
  </si>
  <si>
    <t xml:space="preserve">Банк ВТБ (ПАО) Б-1-86</t>
  </si>
  <si>
    <t xml:space="preserve">ВТБ Б-1-86</t>
  </si>
  <si>
    <t xml:space="preserve">RU000A101TN5</t>
  </si>
  <si>
    <t xml:space="preserve">СберИОС 001Р-469R 5Г SBRIF ИНД</t>
  </si>
  <si>
    <t xml:space="preserve">СберИОС469</t>
  </si>
  <si>
    <t xml:space="preserve">RU000A103PF5</t>
  </si>
  <si>
    <t xml:space="preserve">ИА Абсолют 5 01</t>
  </si>
  <si>
    <t xml:space="preserve">ИА Абс5 01</t>
  </si>
  <si>
    <t xml:space="preserve">RU000A101ZU7</t>
  </si>
  <si>
    <t xml:space="preserve">СберИОС 001Р-95R 5Y BANKS 10%</t>
  </si>
  <si>
    <t xml:space="preserve">СберИОС95</t>
  </si>
  <si>
    <t xml:space="preserve">RU000A100EC2</t>
  </si>
  <si>
    <t xml:space="preserve">СберИОС 001Р-388R 18M СРБР</t>
  </si>
  <si>
    <t xml:space="preserve">СберИОС388</t>
  </si>
  <si>
    <t xml:space="preserve">RU000A102FJ0</t>
  </si>
  <si>
    <t xml:space="preserve">Банк ВТБ (ПАО) Б-1-93</t>
  </si>
  <si>
    <t xml:space="preserve">ВТБ Б-1-93</t>
  </si>
  <si>
    <t xml:space="preserve">RU000A101VC4</t>
  </si>
  <si>
    <t xml:space="preserve">СберИОС 001Р-216R 42M CDX 90%</t>
  </si>
  <si>
    <t xml:space="preserve">СберИОС216</t>
  </si>
  <si>
    <t xml:space="preserve">RU000A101CR2</t>
  </si>
  <si>
    <t xml:space="preserve">Банк ВТБ (ПАО) Б-1-82</t>
  </si>
  <si>
    <t xml:space="preserve">ВТБ Б-1-82</t>
  </si>
  <si>
    <t xml:space="preserve">RU000A101TG9</t>
  </si>
  <si>
    <t xml:space="preserve">СберИОС 001Р-191R 42M CDX 90%</t>
  </si>
  <si>
    <t xml:space="preserve">СберИОС191</t>
  </si>
  <si>
    <t xml:space="preserve">RU000A1019U8</t>
  </si>
  <si>
    <t xml:space="preserve">СберИОС 001Р-271R SPX_asn 3.5Г</t>
  </si>
  <si>
    <t xml:space="preserve">СберИОС271</t>
  </si>
  <si>
    <t xml:space="preserve">RU000A101QU6</t>
  </si>
  <si>
    <t xml:space="preserve">СберИОС 001Р-422R ПЛД КС</t>
  </si>
  <si>
    <t xml:space="preserve">СберИОС422</t>
  </si>
  <si>
    <t xml:space="preserve">RU000A102RG1</t>
  </si>
  <si>
    <t xml:space="preserve">Банк ВТБ (ПАО) Б-1-80</t>
  </si>
  <si>
    <t xml:space="preserve">ВТБ Б-1-80</t>
  </si>
  <si>
    <t xml:space="preserve">RU000A101SP2</t>
  </si>
  <si>
    <t xml:space="preserve">СберИОС 001Р-162R 42M CDX 100%</t>
  </si>
  <si>
    <t xml:space="preserve">СберИОС162</t>
  </si>
  <si>
    <t xml:space="preserve">RU000A1010Y9</t>
  </si>
  <si>
    <t xml:space="preserve">СберИОС 001Р-143R 42M CDX 100%</t>
  </si>
  <si>
    <t xml:space="preserve">СберИОС143</t>
  </si>
  <si>
    <t xml:space="preserve">RU000A100XA6</t>
  </si>
  <si>
    <t xml:space="preserve">СберИОС 001Р-133R 42M CDX 100%</t>
  </si>
  <si>
    <t xml:space="preserve">СберИОС133</t>
  </si>
  <si>
    <t xml:space="preserve">RU000A100TU2</t>
  </si>
  <si>
    <t xml:space="preserve">СберИОС 001Р-117R 42M CDX 115%</t>
  </si>
  <si>
    <t xml:space="preserve">СберИОС117</t>
  </si>
  <si>
    <t xml:space="preserve">RU000A100NY7</t>
  </si>
  <si>
    <t xml:space="preserve">СберИОС 001Р-129R 42M CDX 115%</t>
  </si>
  <si>
    <t xml:space="preserve">СберИОС129</t>
  </si>
  <si>
    <t xml:space="preserve">RU000A100R34</t>
  </si>
  <si>
    <t xml:space="preserve">ГПБ (АО) БО 002P-12</t>
  </si>
  <si>
    <t xml:space="preserve">ГПБ002P-12</t>
  </si>
  <si>
    <t xml:space="preserve">RU000A1010V5</t>
  </si>
  <si>
    <t xml:space="preserve">СберИОС 001Р-113R 42M CDX 115%</t>
  </si>
  <si>
    <t xml:space="preserve">СберИОС113</t>
  </si>
  <si>
    <t xml:space="preserve">RU000A100L48</t>
  </si>
  <si>
    <t xml:space="preserve">СберИОС 001Р-150R IMOEX_asn 10</t>
  </si>
  <si>
    <t xml:space="preserve">СберИОС150</t>
  </si>
  <si>
    <t xml:space="preserve">RU000A100V87</t>
  </si>
  <si>
    <t xml:space="preserve">СберИОС 001Р-101R 3.5Y PP 105%</t>
  </si>
  <si>
    <t xml:space="preserve">СберИОС101</t>
  </si>
  <si>
    <t xml:space="preserve">RU000A100H44</t>
  </si>
  <si>
    <t xml:space="preserve">ГПБ (АО) ГПБ-КИ-04</t>
  </si>
  <si>
    <t xml:space="preserve">ГПБ-КИ-04</t>
  </si>
  <si>
    <t xml:space="preserve">RU000A103ED4</t>
  </si>
  <si>
    <t xml:space="preserve">Сбербанк ПАО ИОС 001P-31R</t>
  </si>
  <si>
    <t xml:space="preserve">СберИОС31</t>
  </si>
  <si>
    <t xml:space="preserve">RU000A0ZZQK3</t>
  </si>
  <si>
    <t xml:space="preserve">Сбербанк ПАО ИОС 001P-64R</t>
  </si>
  <si>
    <t xml:space="preserve">СберИОС64</t>
  </si>
  <si>
    <t xml:space="preserve">RU000A1004N5</t>
  </si>
  <si>
    <t xml:space="preserve">Банк ВТБ (ПАО) Б-1-30</t>
  </si>
  <si>
    <t xml:space="preserve">ВТБ Б-1-30</t>
  </si>
  <si>
    <t xml:space="preserve">RU000A100EN9</t>
  </si>
  <si>
    <t xml:space="preserve">Банк ВТБ (ПАО) Б-1-74</t>
  </si>
  <si>
    <t xml:space="preserve">ВТБ Б-1-74</t>
  </si>
  <si>
    <t xml:space="preserve">RU000A101S57</t>
  </si>
  <si>
    <t xml:space="preserve">СберИОС 001Р-93R IMOEX_asn 110</t>
  </si>
  <si>
    <t xml:space="preserve">СберИОС93</t>
  </si>
  <si>
    <t xml:space="preserve">RU000A100EB4</t>
  </si>
  <si>
    <t xml:space="preserve">СберИОС 001Р-362R SPX_КНД 1.5Г</t>
  </si>
  <si>
    <t xml:space="preserve">СберИОС362</t>
  </si>
  <si>
    <t xml:space="preserve">RU000A1029X1</t>
  </si>
  <si>
    <t xml:space="preserve">СберИОС 001Р-372R 18M СРБР</t>
  </si>
  <si>
    <t xml:space="preserve">СберИОС372</t>
  </si>
  <si>
    <t xml:space="preserve">RU000A102BG5</t>
  </si>
  <si>
    <t xml:space="preserve">Группа компаний Самолет БО-П01</t>
  </si>
  <si>
    <t xml:space="preserve">СамолетБП1</t>
  </si>
  <si>
    <t xml:space="preserve">RU000A0JXRF0</t>
  </si>
  <si>
    <t xml:space="preserve">ГПБ (АО) ГПБ-КИ-01</t>
  </si>
  <si>
    <t xml:space="preserve">ГПБ-КИ-01</t>
  </si>
  <si>
    <t xml:space="preserve">RU000A103EA0</t>
  </si>
  <si>
    <t xml:space="preserve">Сбербанк ПАО ИОС 001P-47R</t>
  </si>
  <si>
    <t xml:space="preserve">СберИОС47</t>
  </si>
  <si>
    <t xml:space="preserve">RU000A0ZZY83</t>
  </si>
  <si>
    <t xml:space="preserve">Банк ВТБ (ПАО) Б-1-70</t>
  </si>
  <si>
    <t xml:space="preserve">ВТБ Б-1-70</t>
  </si>
  <si>
    <t xml:space="preserve">RU000A101PR4</t>
  </si>
  <si>
    <t xml:space="preserve">Сбербанк ПАО ИОС 001P-83R</t>
  </si>
  <si>
    <t xml:space="preserve">СберИОС83</t>
  </si>
  <si>
    <t xml:space="preserve">RU000A100B57</t>
  </si>
  <si>
    <t xml:space="preserve">КИСТОЧКИ Финанс ООО БО-П01</t>
  </si>
  <si>
    <t xml:space="preserve">КИСТФ БОП1</t>
  </si>
  <si>
    <t xml:space="preserve">RU000A100FZ0</t>
  </si>
  <si>
    <t xml:space="preserve">Нафтатранс плюс ООО БО-02</t>
  </si>
  <si>
    <t xml:space="preserve">НафттрнБО2</t>
  </si>
  <si>
    <t xml:space="preserve">RU000A100YD8</t>
  </si>
  <si>
    <t xml:space="preserve">Финанс-менеджмент (ООО) об.01</t>
  </si>
  <si>
    <t xml:space="preserve">Финанс-М 1</t>
  </si>
  <si>
    <t xml:space="preserve">RU000A0JVE65</t>
  </si>
  <si>
    <t xml:space="preserve">Сибнефтехимтрейд БО-02</t>
  </si>
  <si>
    <t xml:space="preserve">СНХТ БО-02</t>
  </si>
  <si>
    <t xml:space="preserve">RU000A104DZ7</t>
  </si>
  <si>
    <t xml:space="preserve">ЛИТАНА 001P-01</t>
  </si>
  <si>
    <t xml:space="preserve">ЛИТАНА 1P1</t>
  </si>
  <si>
    <t xml:space="preserve">RU000A1032S5</t>
  </si>
  <si>
    <t xml:space="preserve">Онлайн Микрофинанс БО-01</t>
  </si>
  <si>
    <t xml:space="preserve">АйДиЭфБ01</t>
  </si>
  <si>
    <t xml:space="preserve">RU000A100CT0</t>
  </si>
  <si>
    <t xml:space="preserve">Круиз ООО БО-П03</t>
  </si>
  <si>
    <t xml:space="preserve">Круиз БОП3</t>
  </si>
  <si>
    <t xml:space="preserve">RU000A100FY3</t>
  </si>
  <si>
    <t xml:space="preserve">Kviku 001P-01</t>
  </si>
  <si>
    <t xml:space="preserve">Kviku1P1</t>
  </si>
  <si>
    <t xml:space="preserve">RU000A1043L7</t>
  </si>
  <si>
    <t xml:space="preserve">КарМани БО-1-2</t>
  </si>
  <si>
    <t xml:space="preserve">КарМаниБ2</t>
  </si>
  <si>
    <t xml:space="preserve">RU000A0ZZ1F6</t>
  </si>
  <si>
    <t xml:space="preserve">МФК Мани Мен 02</t>
  </si>
  <si>
    <t xml:space="preserve">МаниМен 02</t>
  </si>
  <si>
    <t xml:space="preserve">RU000A103406</t>
  </si>
  <si>
    <t xml:space="preserve">Онлайн Микрофинанс 03</t>
  </si>
  <si>
    <t xml:space="preserve">АйДиЭф03</t>
  </si>
  <si>
    <t xml:space="preserve">RU000A102CZ3</t>
  </si>
  <si>
    <t xml:space="preserve">МФК ЦФП Об-02</t>
  </si>
  <si>
    <t xml:space="preserve">МФК ЦФПО02</t>
  </si>
  <si>
    <t xml:space="preserve">RU000A103GL2</t>
  </si>
  <si>
    <t xml:space="preserve">МФК ЦФП Об-01</t>
  </si>
  <si>
    <t xml:space="preserve">МФК ЦФПО01</t>
  </si>
  <si>
    <t xml:space="preserve">RU000A102T55</t>
  </si>
  <si>
    <t xml:space="preserve">Феррони БО-П01</t>
  </si>
  <si>
    <t xml:space="preserve">Феррони1P1</t>
  </si>
  <si>
    <t xml:space="preserve">RU000A103XP8</t>
  </si>
  <si>
    <t xml:space="preserve">Аэрофьюэлз 002Р-01</t>
  </si>
  <si>
    <t xml:space="preserve">Аэрфью2Р01</t>
  </si>
  <si>
    <t xml:space="preserve">RU000A103SZ7</t>
  </si>
  <si>
    <t xml:space="preserve">Солид-Лизинг ООО БО-001-01</t>
  </si>
  <si>
    <t xml:space="preserve">СолЛизБО01</t>
  </si>
  <si>
    <t xml:space="preserve">RU000A0ZZEA0</t>
  </si>
  <si>
    <t xml:space="preserve">Онлайн Микрофинанс БО-02</t>
  </si>
  <si>
    <t xml:space="preserve">АйДиЭфБ02</t>
  </si>
  <si>
    <t xml:space="preserve">RU000A101JF2</t>
  </si>
  <si>
    <t xml:space="preserve">ЧЗПСН-Профнастил ПАО БО-П01</t>
  </si>
  <si>
    <t xml:space="preserve">ЧЗПСНП БП1</t>
  </si>
  <si>
    <t xml:space="preserve">RU000A100DF7</t>
  </si>
  <si>
    <t xml:space="preserve">АПРИ Флай Плэнинг АО БО-П04</t>
  </si>
  <si>
    <t xml:space="preserve">АПРИФП БП4</t>
  </si>
  <si>
    <t xml:space="preserve">RU000A102KR3</t>
  </si>
  <si>
    <t xml:space="preserve">ТД Синтеком БО-01</t>
  </si>
  <si>
    <t xml:space="preserve">ТДСинтБО-1</t>
  </si>
  <si>
    <t xml:space="preserve">RU000A103G83</t>
  </si>
  <si>
    <t xml:space="preserve">МФК ВЭББАНКИР 01</t>
  </si>
  <si>
    <t xml:space="preserve">ВЭББНКР 01</t>
  </si>
  <si>
    <t xml:space="preserve">RU000A103F43</t>
  </si>
  <si>
    <t xml:space="preserve">ЭкономЛизинг 001Р-03</t>
  </si>
  <si>
    <t xml:space="preserve">ЭконЛиз1Р3</t>
  </si>
  <si>
    <t xml:space="preserve">RU000A1030U5</t>
  </si>
  <si>
    <t xml:space="preserve">Аэрофьюэлз 001Р-01</t>
  </si>
  <si>
    <t xml:space="preserve">Аэрфью1Р01</t>
  </si>
  <si>
    <t xml:space="preserve">RU000A102T97</t>
  </si>
  <si>
    <t xml:space="preserve">МФК Займер - 01</t>
  </si>
  <si>
    <t xml:space="preserve">Займер 01</t>
  </si>
  <si>
    <t xml:space="preserve">RU000A102TL7</t>
  </si>
  <si>
    <t xml:space="preserve">МФК Быстроденьги 02</t>
  </si>
  <si>
    <t xml:space="preserve">БДеньги-02</t>
  </si>
  <si>
    <t xml:space="preserve">RU000A102ZT7</t>
  </si>
  <si>
    <t xml:space="preserve">ДиректЛизинг БО 001Р-06</t>
  </si>
  <si>
    <t xml:space="preserve">ДрктЛиз1Р6</t>
  </si>
  <si>
    <t xml:space="preserve">RU000A102M45</t>
  </si>
  <si>
    <t xml:space="preserve">МФК Займер - 02</t>
  </si>
  <si>
    <t xml:space="preserve">Займер 02</t>
  </si>
  <si>
    <t xml:space="preserve">RU000A103CW8</t>
  </si>
  <si>
    <t xml:space="preserve">Солид-Лизинг ООО БО-001-06</t>
  </si>
  <si>
    <t xml:space="preserve">СолЛизБО06</t>
  </si>
  <si>
    <t xml:space="preserve">RU000A1018D6</t>
  </si>
  <si>
    <t xml:space="preserve">МФК Быстроденьги 03</t>
  </si>
  <si>
    <t xml:space="preserve">БДеньги-03</t>
  </si>
  <si>
    <t xml:space="preserve">RU000A104SJ9</t>
  </si>
  <si>
    <t xml:space="preserve">МФК КарМани 01</t>
  </si>
  <si>
    <t xml:space="preserve">КарМани 01</t>
  </si>
  <si>
    <t xml:space="preserve">RU000A103R98</t>
  </si>
  <si>
    <t xml:space="preserve">Электрощит-Стройсистема БО-П02</t>
  </si>
  <si>
    <t xml:space="preserve">ЭлщитСтБП2</t>
  </si>
  <si>
    <t xml:space="preserve">RU000A101UD4</t>
  </si>
  <si>
    <t xml:space="preserve">Электрощит-Стройсистема БО-П01</t>
  </si>
  <si>
    <t xml:space="preserve">ЭлщитСтБП1</t>
  </si>
  <si>
    <t xml:space="preserve">RU000A100QY0</t>
  </si>
  <si>
    <t xml:space="preserve">Солид-Лизинг ООО БО-001-05</t>
  </si>
  <si>
    <t xml:space="preserve">СолЛизБО05</t>
  </si>
  <si>
    <t xml:space="preserve">RU000A100TD8</t>
  </si>
  <si>
    <t xml:space="preserve">СуперОкс БО-П01</t>
  </si>
  <si>
    <t xml:space="preserve">СОксБ1P1</t>
  </si>
  <si>
    <t xml:space="preserve">RU000A100W52</t>
  </si>
  <si>
    <t xml:space="preserve">ДиректЛизинг БО 001P-05</t>
  </si>
  <si>
    <t xml:space="preserve">ДрктЛиз1P5</t>
  </si>
  <si>
    <t xml:space="preserve">RU000A101ZF8</t>
  </si>
  <si>
    <t xml:space="preserve">МФК Лайм-Займ 01</t>
  </si>
  <si>
    <t xml:space="preserve">ЛаймЗайм01</t>
  </si>
  <si>
    <t xml:space="preserve">RU000A104AX8</t>
  </si>
  <si>
    <t xml:space="preserve">АПРИ Флай Плэнинг АО БО-П02</t>
  </si>
  <si>
    <t xml:space="preserve">АПРИФП БП2</t>
  </si>
  <si>
    <t xml:space="preserve">RU000A100K64</t>
  </si>
  <si>
    <t xml:space="preserve">Солид-Лизинг ООО БО-001-02</t>
  </si>
  <si>
    <t xml:space="preserve">СолЛизБО02</t>
  </si>
  <si>
    <t xml:space="preserve">RU000A0ZZMQ9</t>
  </si>
  <si>
    <t xml:space="preserve">ЭкономЛизинг 001Р-02</t>
  </si>
  <si>
    <t xml:space="preserve">ЭконЛиз1P2</t>
  </si>
  <si>
    <t xml:space="preserve">RU000A101QC4</t>
  </si>
  <si>
    <t xml:space="preserve">ПЮДМ ООО БО-П02</t>
  </si>
  <si>
    <t xml:space="preserve">ПЮДМ БО-П2</t>
  </si>
  <si>
    <t xml:space="preserve">RU000A1020K7</t>
  </si>
  <si>
    <t xml:space="preserve">МигКредит 01К</t>
  </si>
  <si>
    <t xml:space="preserve">МигКр 01К</t>
  </si>
  <si>
    <t xml:space="preserve">RU000A103DA2</t>
  </si>
  <si>
    <t xml:space="preserve">Круиз ООО БО-П04</t>
  </si>
  <si>
    <t xml:space="preserve">Круиз БОП4</t>
  </si>
  <si>
    <t xml:space="preserve">RU000A101K30</t>
  </si>
  <si>
    <t xml:space="preserve">ДиректЛизинг БО 001Р-07</t>
  </si>
  <si>
    <t xml:space="preserve">ДрктЛиз1Р7</t>
  </si>
  <si>
    <t xml:space="preserve">RU000A103S30</t>
  </si>
  <si>
    <t xml:space="preserve">Солид-Лизинг ООО БО-001-03</t>
  </si>
  <si>
    <t xml:space="preserve">СолЛизБО03</t>
  </si>
  <si>
    <t xml:space="preserve">RU000A0ZZY42</t>
  </si>
  <si>
    <t xml:space="preserve">Роял Капитал БО-П04</t>
  </si>
  <si>
    <t xml:space="preserve">РоялКапБО4</t>
  </si>
  <si>
    <t xml:space="preserve">RU000A101X27</t>
  </si>
  <si>
    <t xml:space="preserve">МФК Займер - 03</t>
  </si>
  <si>
    <t xml:space="preserve">Займер 03</t>
  </si>
  <si>
    <t xml:space="preserve">RU000A103QJ5</t>
  </si>
  <si>
    <t xml:space="preserve">АПРИ Флай Плэнинг АО БО-П03</t>
  </si>
  <si>
    <t xml:space="preserve">АПРИФП БП3</t>
  </si>
  <si>
    <t xml:space="preserve">RU000A101178</t>
  </si>
  <si>
    <t xml:space="preserve">Группа Продовольствие 001P-01</t>
  </si>
  <si>
    <t xml:space="preserve">ГрупПро1P1</t>
  </si>
  <si>
    <t xml:space="preserve">RU000A103455</t>
  </si>
  <si>
    <t xml:space="preserve">Транс-Миссия БО-П02</t>
  </si>
  <si>
    <t xml:space="preserve">ТрансМ БП2</t>
  </si>
  <si>
    <t xml:space="preserve">RU000A1033X3</t>
  </si>
  <si>
    <t xml:space="preserve">ДиректЛизинг БО 001P-04</t>
  </si>
  <si>
    <t xml:space="preserve">ДрктЛиз1P4</t>
  </si>
  <si>
    <t xml:space="preserve">RU000A100Z00</t>
  </si>
  <si>
    <t xml:space="preserve">Нафтатранс плюс ООО БО-01</t>
  </si>
  <si>
    <t xml:space="preserve">НафттрнБО1</t>
  </si>
  <si>
    <t xml:space="preserve">RU000A100303</t>
  </si>
  <si>
    <t xml:space="preserve">ПЮДМ ООО БО-П01</t>
  </si>
  <si>
    <t xml:space="preserve">ПЮДМ БО-П1</t>
  </si>
  <si>
    <t xml:space="preserve">RU000A0ZZ8A2</t>
  </si>
  <si>
    <t xml:space="preserve">ИС петролеум БО-П01</t>
  </si>
  <si>
    <t xml:space="preserve">ИСпетр1P1</t>
  </si>
  <si>
    <t xml:space="preserve">RU000A1013C9</t>
  </si>
  <si>
    <t xml:space="preserve">ИТК Оптима 001Р-01</t>
  </si>
  <si>
    <t xml:space="preserve">Оптима1Р01</t>
  </si>
  <si>
    <t xml:space="preserve">RU000A102AK9</t>
  </si>
  <si>
    <t xml:space="preserve">МФК Мани Мен 03</t>
  </si>
  <si>
    <t xml:space="preserve">МаниМен 03</t>
  </si>
  <si>
    <t xml:space="preserve">RU000A103PS8</t>
  </si>
  <si>
    <t xml:space="preserve">ПИМ БО-01</t>
  </si>
  <si>
    <t xml:space="preserve">RU000A103WD6</t>
  </si>
  <si>
    <t xml:space="preserve">Солид-Лизинг ООО 01</t>
  </si>
  <si>
    <t xml:space="preserve">СолЛиз01</t>
  </si>
  <si>
    <t xml:space="preserve">RU000A104CF1</t>
  </si>
  <si>
    <t xml:space="preserve">КарМани БО-1-1</t>
  </si>
  <si>
    <t xml:space="preserve">КарМаниБ1</t>
  </si>
  <si>
    <t xml:space="preserve">RU000A0ZYAQ7</t>
  </si>
  <si>
    <t xml:space="preserve">ЭкономЛизинг 001Р-01</t>
  </si>
  <si>
    <t xml:space="preserve">ЭконЛиз1P1</t>
  </si>
  <si>
    <t xml:space="preserve">RU000A100RQ4</t>
  </si>
  <si>
    <t xml:space="preserve">БЭЛТИ-ГРАНД ООО БО-П03</t>
  </si>
  <si>
    <t xml:space="preserve">БЭЛТИ БОП3</t>
  </si>
  <si>
    <t xml:space="preserve">RU000A102GC3</t>
  </si>
  <si>
    <t xml:space="preserve">Транс-Миссия БО-01</t>
  </si>
  <si>
    <t xml:space="preserve">ТрансМ БО1</t>
  </si>
  <si>
    <t xml:space="preserve">RU000A104K11</t>
  </si>
  <si>
    <t xml:space="preserve">БЭЛТИ-ГРАНД ООО БО-П02</t>
  </si>
  <si>
    <t xml:space="preserve">БЭЛТИ БОП2</t>
  </si>
  <si>
    <t xml:space="preserve">RU000A100TT4</t>
  </si>
  <si>
    <t xml:space="preserve">Роял Капитал БО-П05</t>
  </si>
  <si>
    <t xml:space="preserve">РоялКапБО5</t>
  </si>
  <si>
    <t xml:space="preserve">RU000A102FX1</t>
  </si>
  <si>
    <t xml:space="preserve">Нафтатранс плюс ООО БО-03</t>
  </si>
  <si>
    <t xml:space="preserve">НафттрнБО3</t>
  </si>
  <si>
    <t xml:space="preserve">RU000A102V51</t>
  </si>
  <si>
    <t xml:space="preserve">МФК КарМани БО-1-03</t>
  </si>
  <si>
    <t xml:space="preserve">КарМаниБ03</t>
  </si>
  <si>
    <t xml:space="preserve">RU000A1014P9</t>
  </si>
  <si>
    <t xml:space="preserve">Сибнефтехимтрейд БО-01</t>
  </si>
  <si>
    <t xml:space="preserve">СНХТ БО-01</t>
  </si>
  <si>
    <t xml:space="preserve">RU000A1028H6</t>
  </si>
  <si>
    <t xml:space="preserve">Круиз ООО БО-01</t>
  </si>
  <si>
    <t xml:space="preserve">КруизБО-01</t>
  </si>
  <si>
    <t xml:space="preserve">RU000A103C04</t>
  </si>
  <si>
    <t xml:space="preserve">АО им. Т.Г. Шевченко 001P-01</t>
  </si>
  <si>
    <t xml:space="preserve">Шевченк1Р1</t>
  </si>
  <si>
    <t xml:space="preserve">RU000A100YP2</t>
  </si>
  <si>
    <t xml:space="preserve">Маныч-Агро 01</t>
  </si>
  <si>
    <t xml:space="preserve">Маныч01</t>
  </si>
  <si>
    <t xml:space="preserve">RU000A1032D7</t>
  </si>
  <si>
    <t xml:space="preserve">О1 Пропертиз Финанс АО БО-01</t>
  </si>
  <si>
    <t xml:space="preserve">ПропфинБО1</t>
  </si>
  <si>
    <t xml:space="preserve">RU000A0JVUB7</t>
  </si>
  <si>
    <t xml:space="preserve">Группа Продовольствие БО-01</t>
  </si>
  <si>
    <t xml:space="preserve">ГрупПроБ01</t>
  </si>
  <si>
    <t xml:space="preserve">RU000A102580</t>
  </si>
  <si>
    <t xml:space="preserve">Урожай БО-02</t>
  </si>
  <si>
    <t xml:space="preserve">УрожайБО02</t>
  </si>
  <si>
    <t xml:space="preserve">RU000A1037C8</t>
  </si>
  <si>
    <t xml:space="preserve">Роял Капитал БО-П06</t>
  </si>
  <si>
    <t xml:space="preserve">РоялКапБО6</t>
  </si>
  <si>
    <t xml:space="preserve">RU000A104CE4</t>
  </si>
  <si>
    <t xml:space="preserve">МФК Быстроденьги 001P-01</t>
  </si>
  <si>
    <t xml:space="preserve">БДеньги1Р1</t>
  </si>
  <si>
    <t xml:space="preserve">RU000A101483</t>
  </si>
  <si>
    <t xml:space="preserve">ПЮДМ ООО БО-П03</t>
  </si>
  <si>
    <t xml:space="preserve">ПЮДМ БО-П3</t>
  </si>
  <si>
    <t xml:space="preserve">RU000A103WC8</t>
  </si>
  <si>
    <t xml:space="preserve">РСГ-Финанс БО-11</t>
  </si>
  <si>
    <t xml:space="preserve">РСГ-ФинБ11</t>
  </si>
  <si>
    <t xml:space="preserve">RU000A100PM7</t>
  </si>
  <si>
    <t xml:space="preserve">ЧЗПСН-Профнастил ПАО БО-П02</t>
  </si>
  <si>
    <t xml:space="preserve">ЧЗПСНП БП2</t>
  </si>
  <si>
    <t xml:space="preserve">RU000A101NJ6</t>
  </si>
  <si>
    <t xml:space="preserve">Солид-Лизинг ООО БО-001-04</t>
  </si>
  <si>
    <t xml:space="preserve">СолЛизБО04</t>
  </si>
  <si>
    <t xml:space="preserve">RU000A1005N2</t>
  </si>
  <si>
    <t xml:space="preserve">БЭЛТИ-ГРАНД ООО БО-П04</t>
  </si>
  <si>
    <t xml:space="preserve">БЭЛТИ БОП4</t>
  </si>
  <si>
    <t xml:space="preserve">RU000A103DY2</t>
  </si>
  <si>
    <t xml:space="preserve">Донской ломбард 001P</t>
  </si>
  <si>
    <t xml:space="preserve">ДонЛом001P</t>
  </si>
  <si>
    <t xml:space="preserve">RU000A1024R4</t>
  </si>
  <si>
    <t xml:space="preserve">Урожай БО-01</t>
  </si>
  <si>
    <t xml:space="preserve">УрожайБО01</t>
  </si>
  <si>
    <t xml:space="preserve">RU000A101TA2</t>
  </si>
  <si>
    <t xml:space="preserve">ЮниМетрикс 01</t>
  </si>
  <si>
    <t xml:space="preserve">ЮниМетр01</t>
  </si>
  <si>
    <t xml:space="preserve">RU000A100T81</t>
  </si>
  <si>
    <t xml:space="preserve">МСБ-Лизинг 002Р-02</t>
  </si>
  <si>
    <t xml:space="preserve">МСБЛиз2Р02</t>
  </si>
  <si>
    <t xml:space="preserve">RU000A100DC4</t>
  </si>
  <si>
    <t xml:space="preserve">ОбъединениеАгроЭлита  БО-П03</t>
  </si>
  <si>
    <t xml:space="preserve">ОАЭ  БО-П3</t>
  </si>
  <si>
    <t xml:space="preserve">RU000A100CG7</t>
  </si>
  <si>
    <t xml:space="preserve">АРЕНЗА-ПРО БО-01</t>
  </si>
  <si>
    <t xml:space="preserve">АРЕНЗАПРО1</t>
  </si>
  <si>
    <t xml:space="preserve">RU000A104C78</t>
  </si>
  <si>
    <t xml:space="preserve">МСБ-Лизинг 002P-05</t>
  </si>
  <si>
    <t xml:space="preserve">МСБЛиз2P05</t>
  </si>
  <si>
    <t xml:space="preserve">RU000A103VD8</t>
  </si>
  <si>
    <t xml:space="preserve">Мясничий БО-П03</t>
  </si>
  <si>
    <t xml:space="preserve">МясничБОП3</t>
  </si>
  <si>
    <t xml:space="preserve">RU000A1006B5</t>
  </si>
  <si>
    <t xml:space="preserve">Ультра БО-П01</t>
  </si>
  <si>
    <t xml:space="preserve">УльтраБ1P1</t>
  </si>
  <si>
    <t xml:space="preserve">RU000A100WR2</t>
  </si>
  <si>
    <t xml:space="preserve">МСБ-Лизинг 002P-04</t>
  </si>
  <si>
    <t xml:space="preserve">МСБЛиз2P04</t>
  </si>
  <si>
    <t xml:space="preserve">RU000A102SN5</t>
  </si>
  <si>
    <t xml:space="preserve">ОбъединениеАгроЭлита  БО-П02</t>
  </si>
  <si>
    <t xml:space="preserve">ОАЭ  БО-П2</t>
  </si>
  <si>
    <t xml:space="preserve">RU000A0ZZYP6</t>
  </si>
  <si>
    <t xml:space="preserve">АО им. Т.Г. Шевченко 001P-02</t>
  </si>
  <si>
    <t xml:space="preserve">Шевченк1Р2</t>
  </si>
  <si>
    <t xml:space="preserve">RU000A101P92</t>
  </si>
  <si>
    <t xml:space="preserve">ОбъединениеАгроЭлита  БО-П01</t>
  </si>
  <si>
    <t xml:space="preserve">ОАЭ  БО-П1</t>
  </si>
  <si>
    <t xml:space="preserve">RU000A0ZZWJ3</t>
  </si>
  <si>
    <t xml:space="preserve">МСБ-Лизинг 002P-03</t>
  </si>
  <si>
    <t xml:space="preserve">МСБЛиз2P03</t>
  </si>
  <si>
    <t xml:space="preserve">RU000A1028N4</t>
  </si>
  <si>
    <t xml:space="preserve">ИТЦ-Трейд БО-П01</t>
  </si>
  <si>
    <t xml:space="preserve">ИТЦ-Тр1P01</t>
  </si>
  <si>
    <t xml:space="preserve">RU000A100UP0</t>
  </si>
  <si>
    <t xml:space="preserve">СМАК БО-П01</t>
  </si>
  <si>
    <t xml:space="preserve">СМАК БП01</t>
  </si>
  <si>
    <t xml:space="preserve">RU000A102KP7</t>
  </si>
  <si>
    <t xml:space="preserve">Агрохолдинг Солтон БО-01</t>
  </si>
  <si>
    <t xml:space="preserve">Солтон Б1</t>
  </si>
  <si>
    <t xml:space="preserve">RU000A1032J4</t>
  </si>
  <si>
    <t xml:space="preserve">СпецИнвестЛизинг 001P-03</t>
  </si>
  <si>
    <t xml:space="preserve">СИЛ 1P03</t>
  </si>
  <si>
    <t xml:space="preserve">RU000A1037E4</t>
  </si>
  <si>
    <t xml:space="preserve">СпецИнвестЛизинг 001P-02</t>
  </si>
  <si>
    <t xml:space="preserve">СИЛ 1P02</t>
  </si>
  <si>
    <t xml:space="preserve">RU000A101XB2</t>
  </si>
  <si>
    <t xml:space="preserve">МигКредит БО-01МС</t>
  </si>
  <si>
    <t xml:space="preserve">МигКр 01МС</t>
  </si>
  <si>
    <t xml:space="preserve">RU000A100GK0</t>
  </si>
  <si>
    <t xml:space="preserve">ТаксовичкоФ БО-П01</t>
  </si>
  <si>
    <t xml:space="preserve">ТаксФ БП1</t>
  </si>
  <si>
    <t xml:space="preserve">RU000A100E70</t>
  </si>
  <si>
    <t xml:space="preserve">СпецИнвестЛизинг 001P-01</t>
  </si>
  <si>
    <t xml:space="preserve">СИЛ 1P01</t>
  </si>
  <si>
    <t xml:space="preserve">RU000A101J82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</si>
</sst>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#,##0"/>
    <numFmt numFmtId="167" formatCode="0.00%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Arial"/>
      <family val="2"/>
      <charset val="204"/>
    </font>
    <font>
      <b val="true"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66"/>
        <bgColor rgb="FFCCFF66"/>
      </patternFill>
    </fill>
    <fill>
      <patternFill patternType="solid">
        <fgColor rgb="FFDDDDDD"/>
        <bgColor rgb="FFCCCCCC"/>
      </patternFill>
    </fill>
    <fill>
      <patternFill patternType="solid">
        <fgColor rgb="FFFF9900"/>
        <bgColor rgb="FFFFCC00"/>
      </patternFill>
    </fill>
    <fill>
      <patternFill patternType="solid">
        <fgColor rgb="FFCCFF66"/>
        <bgColor rgb="FFFFFF66"/>
      </patternFill>
    </fill>
    <fill>
      <patternFill patternType="solid">
        <fgColor rgb="FF009900"/>
        <bgColor rgb="FF339966"/>
      </patternFill>
    </fill>
    <fill>
      <patternFill patternType="solid">
        <fgColor rgb="FF66FF00"/>
        <bgColor rgb="FF66FF66"/>
      </patternFill>
    </fill>
    <fill>
      <patternFill patternType="solid">
        <fgColor rgb="FF00FF66"/>
        <bgColor rgb="FF00FFFF"/>
      </patternFill>
    </fill>
    <fill>
      <patternFill patternType="solid">
        <fgColor rgb="FF66FF66"/>
        <bgColor rgb="FF66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">
    <dxf>
      <fill>
        <patternFill patternType="solid">
          <fgColor rgb="FF009900"/>
        </patternFill>
      </fill>
    </dxf>
    <dxf>
      <fill>
        <patternFill patternType="solid">
          <fgColor rgb="FF66FF00"/>
        </patternFill>
      </fill>
    </dxf>
    <dxf>
      <fill>
        <patternFill patternType="solid">
          <fgColor rgb="FFCCCCCC"/>
        </patternFill>
      </fill>
    </dxf>
    <dxf>
      <fill>
        <patternFill patternType="solid">
          <fgColor rgb="FFCCFF66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FFFF9900"/>
        </patternFill>
      </fill>
    </dxf>
    <dxf>
      <fill>
        <patternFill patternType="solid">
          <fgColor rgb="FFFFFF66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FF66"/>
        </patternFill>
      </fill>
    </dxf>
    <dxf>
      <fill>
        <patternFill patternType="solid">
          <fgColor rgb="FF66FF66"/>
        </patternFill>
      </fill>
    </dxf>
  </dxfs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66"/>
      <rgbColor rgb="FFFFFF66"/>
      <rgbColor rgb="FF99CCFF"/>
      <rgbColor rgb="FFFF99CC"/>
      <rgbColor rgb="FFCC99FF"/>
      <rgbColor rgb="FFFFCC99"/>
      <rgbColor rgb="FF3366FF"/>
      <rgbColor rgb="FF66FF66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BO5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J5" activePane="bottomRight" state="frozen"/>
      <selection pane="topLeft" activeCell="A1" activeCellId="0" sqref="A1"/>
      <selection pane="topRight" activeCell="J1" activeCellId="0" sqref="J1"/>
      <selection pane="bottomLeft" activeCell="A5" activeCellId="0" sqref="A5"/>
      <selection pane="bottomRight" activeCell="A527" activeCellId="0" sqref="A527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33.07"/>
    <col collapsed="false" customWidth="true" hidden="false" outlineLevel="0" max="3" min="3" style="0" width="15.69"/>
    <col collapsed="false" customWidth="true" hidden="false" outlineLevel="0" max="4" min="4" style="0" width="16.26"/>
    <col collapsed="false" customWidth="true" hidden="false" outlineLevel="0" max="5" min="5" style="0" width="9.31"/>
    <col collapsed="false" customWidth="true" hidden="false" outlineLevel="0" max="6" min="6" style="0" width="9.03"/>
    <col collapsed="false" customWidth="true" hidden="false" outlineLevel="0" max="7" min="7" style="0" width="10"/>
    <col collapsed="false" customWidth="true" hidden="false" outlineLevel="0" max="8" min="8" style="1" width="13.06"/>
    <col collapsed="false" customWidth="false" hidden="false" outlineLevel="0" max="9" min="9" style="1" width="11.52"/>
    <col collapsed="false" customWidth="true" hidden="false" outlineLevel="0" max="10" min="10" style="1" width="17.09"/>
    <col collapsed="false" customWidth="true" hidden="false" outlineLevel="0" max="11" min="11" style="2" width="13.06"/>
    <col collapsed="false" customWidth="true" hidden="false" outlineLevel="0" max="12" min="12" style="0" width="12.64"/>
    <col collapsed="false" customWidth="false" hidden="false" outlineLevel="0" max="14" min="14" style="3" width="11.52"/>
    <col collapsed="false" customWidth="true" hidden="false" outlineLevel="0" max="15" min="15" style="0" width="16.11"/>
    <col collapsed="false" customWidth="true" hidden="false" outlineLevel="0" max="16" min="16" style="0" width="15"/>
    <col collapsed="false" customWidth="false" hidden="true" outlineLevel="0" max="19" min="17" style="0" width="11.52"/>
    <col collapsed="false" customWidth="true" hidden="true" outlineLevel="0" max="20" min="20" style="0" width="12.5"/>
  </cols>
  <sheetData>
    <row r="1" customFormat="false" ht="12.8" hidden="false" customHeight="true" outlineLevel="0" collapsed="false">
      <c r="A1" s="0" t="s">
        <v>0</v>
      </c>
      <c r="N1" s="0"/>
    </row>
    <row r="2" customFormat="false" ht="12.8" hidden="false" customHeight="true" outlineLevel="0" collapsed="false">
      <c r="A2" s="0" t="s">
        <v>1</v>
      </c>
      <c r="B2" s="4"/>
      <c r="N2" s="0"/>
    </row>
    <row r="3" customFormat="false" ht="12.8" hidden="false" customHeight="true" outlineLevel="0" collapsed="false">
      <c r="N3" s="0"/>
    </row>
    <row r="4" customFormat="false" ht="25.35" hidden="false" customHeight="true" outlineLevel="0" collapsed="false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6" t="s">
        <v>10</v>
      </c>
      <c r="J4" s="6" t="s">
        <v>11</v>
      </c>
      <c r="K4" s="7" t="s">
        <v>12</v>
      </c>
      <c r="L4" s="5" t="s">
        <v>13</v>
      </c>
      <c r="M4" s="5" t="s">
        <v>14</v>
      </c>
      <c r="N4" s="8" t="s">
        <v>15</v>
      </c>
      <c r="O4" s="5" t="s">
        <v>16</v>
      </c>
      <c r="P4" s="5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</row>
    <row r="5" customFormat="false" ht="12.8" hidden="true" customHeight="false" outlineLevel="0" collapsed="false">
      <c r="A5" s="10" t="s">
        <v>22</v>
      </c>
      <c r="B5" s="10" t="s">
        <v>23</v>
      </c>
      <c r="C5" s="10" t="s">
        <v>24</v>
      </c>
      <c r="D5" s="10" t="s">
        <v>25</v>
      </c>
      <c r="E5" s="10" t="n">
        <v>1000</v>
      </c>
      <c r="F5" s="10" t="n">
        <v>15.85</v>
      </c>
      <c r="G5" s="10" t="n">
        <v>73.95</v>
      </c>
      <c r="H5" s="11" t="n">
        <v>44837</v>
      </c>
      <c r="I5" s="11" t="n">
        <v>46839</v>
      </c>
      <c r="J5" s="11" t="n">
        <v>44837</v>
      </c>
      <c r="K5" s="10" t="n">
        <f aca="true">IF(J5&gt;0,J5-TODAY(),I5-TODAY())</f>
        <v>143</v>
      </c>
      <c r="L5" s="10" t="n">
        <v>182</v>
      </c>
      <c r="M5" s="10" t="n">
        <v>90.29</v>
      </c>
      <c r="N5" s="12" t="n">
        <f aca="false">G5/L5*365/E5</f>
        <v>0.148306318681319</v>
      </c>
      <c r="O5" s="12" t="n">
        <f aca="false">S5/T5</f>
        <v>0.438674765836295</v>
      </c>
      <c r="P5" s="12" t="n">
        <f aca="false">N5/M5*100</f>
        <v>0.16425553071361</v>
      </c>
      <c r="Q5" s="0" t="n">
        <f aca="false">N5*100/365*K5</f>
        <v>5.81035714285714</v>
      </c>
      <c r="R5" s="0" t="n">
        <f aca="false">Q5-M5+100</f>
        <v>15.5203571428571</v>
      </c>
      <c r="S5" s="0" t="n">
        <f aca="false">R5/K5*365</f>
        <v>39.6148976023976</v>
      </c>
      <c r="T5" s="0" t="n">
        <f aca="false">F5/E5+M5</f>
        <v>90.30585</v>
      </c>
    </row>
    <row r="6" customFormat="false" ht="12.8" hidden="true" customHeight="false" outlineLevel="0" collapsed="false">
      <c r="A6" s="10" t="s">
        <v>22</v>
      </c>
      <c r="B6" s="10" t="s">
        <v>26</v>
      </c>
      <c r="C6" s="10" t="s">
        <v>27</v>
      </c>
      <c r="D6" s="10" t="s">
        <v>28</v>
      </c>
      <c r="E6" s="10" t="n">
        <v>1000</v>
      </c>
      <c r="F6" s="10" t="n">
        <v>42.63</v>
      </c>
      <c r="G6" s="10" t="n">
        <v>45.38</v>
      </c>
      <c r="H6" s="11" t="n">
        <v>44705</v>
      </c>
      <c r="I6" s="11" t="n">
        <v>48709</v>
      </c>
      <c r="J6" s="11" t="n">
        <v>44705</v>
      </c>
      <c r="K6" s="10" t="n">
        <f aca="true">IF(J6&gt;0,J6-TODAY(),I6-TODAY())</f>
        <v>11</v>
      </c>
      <c r="L6" s="10" t="n">
        <v>182</v>
      </c>
      <c r="M6" s="10" t="n">
        <v>98.99</v>
      </c>
      <c r="N6" s="12" t="n">
        <f aca="false">G6/L6*365/E6</f>
        <v>0.0910093406593407</v>
      </c>
      <c r="O6" s="12" t="n">
        <f aca="false">S6/T6</f>
        <v>0.430308378456378</v>
      </c>
      <c r="P6" s="12" t="n">
        <f aca="false">N6/M6*100</f>
        <v>0.091937913586565</v>
      </c>
      <c r="Q6" s="0" t="n">
        <f aca="false">N6*100/365*K6</f>
        <v>0.274274725274725</v>
      </c>
      <c r="R6" s="0" t="n">
        <f aca="false">Q6-M6+100</f>
        <v>1.28427472527473</v>
      </c>
      <c r="S6" s="0" t="n">
        <f aca="false">R6/K6*365</f>
        <v>42.6145704295705</v>
      </c>
      <c r="T6" s="0" t="n">
        <f aca="false">F6/E6+M6</f>
        <v>99.03263</v>
      </c>
    </row>
    <row r="7" customFormat="false" ht="12.8" hidden="true" customHeight="false" outlineLevel="0" collapsed="false">
      <c r="A7" s="10" t="s">
        <v>22</v>
      </c>
      <c r="B7" s="10" t="s">
        <v>29</v>
      </c>
      <c r="C7" s="10" t="s">
        <v>30</v>
      </c>
      <c r="D7" s="10" t="s">
        <v>31</v>
      </c>
      <c r="E7" s="10" t="n">
        <v>1000</v>
      </c>
      <c r="F7" s="10" t="n">
        <v>42.63</v>
      </c>
      <c r="G7" s="10" t="n">
        <v>45.38</v>
      </c>
      <c r="H7" s="11" t="n">
        <v>44705</v>
      </c>
      <c r="I7" s="11" t="n">
        <v>48709</v>
      </c>
      <c r="J7" s="11" t="n">
        <v>44705</v>
      </c>
      <c r="K7" s="10" t="n">
        <f aca="true">IF(J7&gt;0,J7-TODAY(),I7-TODAY())</f>
        <v>11</v>
      </c>
      <c r="L7" s="10" t="n">
        <v>182</v>
      </c>
      <c r="M7" s="10" t="n">
        <v>99</v>
      </c>
      <c r="N7" s="12" t="n">
        <f aca="false">G7/L7*365/E7</f>
        <v>0.0910093406593407</v>
      </c>
      <c r="O7" s="12" t="n">
        <f aca="false">S7/T7</f>
        <v>0.426914675506417</v>
      </c>
      <c r="P7" s="12" t="n">
        <f aca="false">N7/M7*100</f>
        <v>0.0919286269286269</v>
      </c>
      <c r="Q7" s="0" t="n">
        <f aca="false">N7*100/365*K7</f>
        <v>0.274274725274725</v>
      </c>
      <c r="R7" s="0" t="n">
        <f aca="false">Q7-M7+100</f>
        <v>1.27427472527472</v>
      </c>
      <c r="S7" s="0" t="n">
        <f aca="false">R7/K7*365</f>
        <v>42.2827522477521</v>
      </c>
      <c r="T7" s="0" t="n">
        <f aca="false">F7/E7+M7</f>
        <v>99.04263</v>
      </c>
    </row>
    <row r="8" customFormat="false" ht="12.8" hidden="true" customHeight="false" outlineLevel="0" collapsed="false">
      <c r="A8" s="10" t="s">
        <v>22</v>
      </c>
      <c r="B8" s="10" t="s">
        <v>32</v>
      </c>
      <c r="C8" s="10" t="s">
        <v>33</v>
      </c>
      <c r="D8" s="10" t="s">
        <v>34</v>
      </c>
      <c r="E8" s="10" t="n">
        <v>1000</v>
      </c>
      <c r="F8" s="10" t="n">
        <v>42.63</v>
      </c>
      <c r="G8" s="10" t="n">
        <v>45.38</v>
      </c>
      <c r="H8" s="11" t="n">
        <v>44705</v>
      </c>
      <c r="I8" s="11" t="n">
        <v>48709</v>
      </c>
      <c r="J8" s="11" t="n">
        <v>44705</v>
      </c>
      <c r="K8" s="10" t="n">
        <f aca="true">IF(J8&gt;0,J8-TODAY(),I8-TODAY())</f>
        <v>11</v>
      </c>
      <c r="L8" s="10" t="n">
        <v>182</v>
      </c>
      <c r="M8" s="10" t="n">
        <v>99.02</v>
      </c>
      <c r="N8" s="12" t="n">
        <f aca="false">G8/L8*365/E8</f>
        <v>0.0910093406593407</v>
      </c>
      <c r="O8" s="12" t="n">
        <f aca="false">S8/T8</f>
        <v>0.42012932509581</v>
      </c>
      <c r="P8" s="12" t="n">
        <f aca="false">N8/M8*100</f>
        <v>0.0919100592398916</v>
      </c>
      <c r="Q8" s="0" t="n">
        <f aca="false">N8*100/365*K8</f>
        <v>0.274274725274725</v>
      </c>
      <c r="R8" s="0" t="n">
        <f aca="false">Q8-M8+100</f>
        <v>1.25427472527473</v>
      </c>
      <c r="S8" s="0" t="n">
        <f aca="false">R8/K8*365</f>
        <v>41.6191158841159</v>
      </c>
      <c r="T8" s="0" t="n">
        <f aca="false">F8/E8+M8</f>
        <v>99.06263</v>
      </c>
    </row>
    <row r="9" customFormat="false" ht="12.8" hidden="true" customHeight="false" outlineLevel="0" collapsed="false">
      <c r="A9" s="10" t="s">
        <v>22</v>
      </c>
      <c r="B9" s="10" t="s">
        <v>35</v>
      </c>
      <c r="C9" s="10" t="s">
        <v>36</v>
      </c>
      <c r="D9" s="10" t="s">
        <v>37</v>
      </c>
      <c r="E9" s="10" t="n">
        <v>1000</v>
      </c>
      <c r="F9" s="10" t="n">
        <v>4.64</v>
      </c>
      <c r="G9" s="10" t="n">
        <v>38.39</v>
      </c>
      <c r="H9" s="11" t="n">
        <v>44854</v>
      </c>
      <c r="I9" s="11" t="n">
        <v>44854</v>
      </c>
      <c r="J9" s="11"/>
      <c r="K9" s="10" t="n">
        <f aca="true">IF(J9&gt;0,J9-TODAY(),I9-TODAY())</f>
        <v>160</v>
      </c>
      <c r="L9" s="10" t="n">
        <v>182</v>
      </c>
      <c r="M9" s="10" t="n">
        <v>88.95</v>
      </c>
      <c r="N9" s="12" t="n">
        <f aca="false">G9/L9*365/E9</f>
        <v>0.0769909340659341</v>
      </c>
      <c r="O9" s="12" t="n">
        <f aca="false">S9/T9</f>
        <v>0.369929054927246</v>
      </c>
      <c r="P9" s="12" t="n">
        <f aca="false">N9/M9*100</f>
        <v>0.0865552940595099</v>
      </c>
      <c r="Q9" s="0" t="n">
        <f aca="false">N9*100/365*K9</f>
        <v>3.37494505494506</v>
      </c>
      <c r="R9" s="0" t="n">
        <f aca="false">Q9-M9+100</f>
        <v>14.4249450549451</v>
      </c>
      <c r="S9" s="0" t="n">
        <f aca="false">R9/K9*365</f>
        <v>32.9069059065934</v>
      </c>
      <c r="T9" s="0" t="n">
        <f aca="false">F9/E9+M9</f>
        <v>88.95464</v>
      </c>
    </row>
    <row r="10" customFormat="false" ht="12.8" hidden="true" customHeight="false" outlineLevel="0" collapsed="false">
      <c r="A10" s="10" t="s">
        <v>22</v>
      </c>
      <c r="B10" s="10" t="s">
        <v>38</v>
      </c>
      <c r="C10" s="10" t="s">
        <v>39</v>
      </c>
      <c r="D10" s="10" t="s">
        <v>40</v>
      </c>
      <c r="E10" s="10" t="n">
        <v>1000</v>
      </c>
      <c r="F10" s="10" t="n">
        <v>30.92</v>
      </c>
      <c r="G10" s="10" t="n">
        <v>46.12</v>
      </c>
      <c r="H10" s="11" t="n">
        <v>44754</v>
      </c>
      <c r="I10" s="11" t="n">
        <v>46210</v>
      </c>
      <c r="J10" s="11" t="n">
        <v>44754</v>
      </c>
      <c r="K10" s="10" t="n">
        <f aca="true">IF(J10&gt;0,J10-TODAY(),I10-TODAY())</f>
        <v>60</v>
      </c>
      <c r="L10" s="10" t="n">
        <v>182</v>
      </c>
      <c r="M10" s="10" t="n">
        <v>97.21</v>
      </c>
      <c r="N10" s="12" t="n">
        <f aca="false">G10/L10*365/E10</f>
        <v>0.0924934065934066</v>
      </c>
      <c r="O10" s="12" t="n">
        <f aca="false">S10/T10</f>
        <v>0.269658500344718</v>
      </c>
      <c r="P10" s="12" t="n">
        <f aca="false">N10/M10*100</f>
        <v>0.0951480368207042</v>
      </c>
      <c r="Q10" s="0" t="n">
        <f aca="false">N10*100/365*K10</f>
        <v>1.52043956043956</v>
      </c>
      <c r="R10" s="0" t="n">
        <f aca="false">Q10-M10+100</f>
        <v>4.31043956043956</v>
      </c>
      <c r="S10" s="0" t="n">
        <f aca="false">R10/K10*365</f>
        <v>26.2218406593407</v>
      </c>
      <c r="T10" s="0" t="n">
        <f aca="false">F10/E10+M10</f>
        <v>97.24092</v>
      </c>
    </row>
    <row r="11" customFormat="false" ht="12.8" hidden="true" customHeight="false" outlineLevel="0" collapsed="false">
      <c r="A11" s="13" t="s">
        <v>41</v>
      </c>
      <c r="B11" s="13" t="s">
        <v>42</v>
      </c>
      <c r="C11" s="13" t="s">
        <v>43</v>
      </c>
      <c r="D11" s="13" t="s">
        <v>44</v>
      </c>
      <c r="E11" s="13" t="n">
        <v>911.55</v>
      </c>
      <c r="F11" s="13" t="n">
        <v>7.74</v>
      </c>
      <c r="G11" s="13" t="n">
        <v>15.47</v>
      </c>
      <c r="H11" s="14" t="n">
        <v>44709</v>
      </c>
      <c r="I11" s="14" t="n">
        <v>48149</v>
      </c>
      <c r="J11" s="14" t="n">
        <v>48149</v>
      </c>
      <c r="K11" s="13" t="n">
        <f aca="true">IF(J11&gt;0,J11-TODAY(),I11-TODAY())</f>
        <v>3455</v>
      </c>
      <c r="L11" s="13" t="n">
        <v>30</v>
      </c>
      <c r="M11" s="13" t="n">
        <v>100.7</v>
      </c>
      <c r="N11" s="15" t="n">
        <f aca="false">G11/L11*365/E11</f>
        <v>0.20648163384711</v>
      </c>
      <c r="O11" s="15" t="n">
        <f aca="false">S11/T11</f>
        <v>0.204294716145383</v>
      </c>
      <c r="P11" s="15" t="n">
        <f aca="false">N11/M11*100</f>
        <v>0.205046309679355</v>
      </c>
      <c r="Q11" s="0" t="n">
        <f aca="false">N11*100/365*K11</f>
        <v>195.450423271717</v>
      </c>
      <c r="R11" s="0" t="n">
        <f aca="false">Q11-M11+100</f>
        <v>194.750423271717</v>
      </c>
      <c r="S11" s="0" t="n">
        <f aca="false">R11/K11*365</f>
        <v>20.5742125887631</v>
      </c>
      <c r="T11" s="0" t="n">
        <f aca="false">F11/E11+M11</f>
        <v>100.708491031759</v>
      </c>
    </row>
    <row r="12" customFormat="false" ht="12.8" hidden="true" customHeight="false" outlineLevel="0" collapsed="false">
      <c r="A12" s="10" t="s">
        <v>22</v>
      </c>
      <c r="B12" s="10" t="s">
        <v>45</v>
      </c>
      <c r="C12" s="10" t="s">
        <v>46</v>
      </c>
      <c r="D12" s="10" t="s">
        <v>47</v>
      </c>
      <c r="E12" s="10" t="n">
        <v>1000</v>
      </c>
      <c r="F12" s="10" t="n">
        <v>25.03</v>
      </c>
      <c r="G12" s="10" t="n">
        <v>43.38</v>
      </c>
      <c r="H12" s="11" t="n">
        <v>44771</v>
      </c>
      <c r="I12" s="11" t="n">
        <v>46227</v>
      </c>
      <c r="J12" s="11" t="n">
        <v>44771</v>
      </c>
      <c r="K12" s="10" t="n">
        <f aca="true">IF(J12&gt;0,J12-TODAY(),I12-TODAY())</f>
        <v>77</v>
      </c>
      <c r="L12" s="10" t="n">
        <v>182</v>
      </c>
      <c r="M12" s="10" t="n">
        <v>97.98</v>
      </c>
      <c r="N12" s="12" t="n">
        <f aca="false">G12/L12*365/E12</f>
        <v>0.0869983516483516</v>
      </c>
      <c r="O12" s="12" t="n">
        <f aca="false">S12/T12</f>
        <v>0.186471651915823</v>
      </c>
      <c r="P12" s="12" t="n">
        <f aca="false">N12/M12*100</f>
        <v>0.0887919490185259</v>
      </c>
      <c r="Q12" s="0" t="n">
        <f aca="false">N12*100/365*K12</f>
        <v>1.83530769230769</v>
      </c>
      <c r="R12" s="0" t="n">
        <f aca="false">Q12-M12+100</f>
        <v>3.85530769230769</v>
      </c>
      <c r="S12" s="0" t="n">
        <f aca="false">R12/K12*365</f>
        <v>18.2751598401598</v>
      </c>
      <c r="T12" s="0" t="n">
        <f aca="false">F12/E12+M12</f>
        <v>98.00503</v>
      </c>
    </row>
    <row r="13" customFormat="false" ht="12.8" hidden="true" customHeight="false" outlineLevel="0" collapsed="false">
      <c r="A13" s="10" t="s">
        <v>22</v>
      </c>
      <c r="B13" s="10" t="s">
        <v>48</v>
      </c>
      <c r="C13" s="10" t="s">
        <v>49</v>
      </c>
      <c r="D13" s="10" t="s">
        <v>50</v>
      </c>
      <c r="E13" s="10" t="n">
        <v>1000</v>
      </c>
      <c r="F13" s="10" t="n">
        <v>22.61</v>
      </c>
      <c r="G13" s="10" t="n">
        <v>57.14</v>
      </c>
      <c r="H13" s="11" t="n">
        <v>44804</v>
      </c>
      <c r="I13" s="11" t="n">
        <v>47534</v>
      </c>
      <c r="J13" s="11" t="n">
        <v>44804</v>
      </c>
      <c r="K13" s="10" t="n">
        <f aca="true">IF(J13&gt;0,J13-TODAY(),I13-TODAY())</f>
        <v>110</v>
      </c>
      <c r="L13" s="10" t="n">
        <v>182</v>
      </c>
      <c r="M13" s="10" t="n">
        <v>98</v>
      </c>
      <c r="N13" s="12" t="n">
        <f aca="false">G13/L13*365/E13</f>
        <v>0.114593956043956</v>
      </c>
      <c r="O13" s="12" t="n">
        <f aca="false">S13/T13</f>
        <v>0.184608012791735</v>
      </c>
      <c r="P13" s="12" t="n">
        <f aca="false">N13/M13*100</f>
        <v>0.116932608208118</v>
      </c>
      <c r="Q13" s="0" t="n">
        <f aca="false">N13*100/365*K13</f>
        <v>3.45351648351648</v>
      </c>
      <c r="R13" s="0" t="n">
        <f aca="false">Q13-M13+100</f>
        <v>5.45351648351648</v>
      </c>
      <c r="S13" s="0" t="n">
        <f aca="false">R13/K13*365</f>
        <v>18.0957592407592</v>
      </c>
      <c r="T13" s="0" t="n">
        <f aca="false">F13/E13+M13</f>
        <v>98.02261</v>
      </c>
    </row>
    <row r="14" customFormat="false" ht="12.8" hidden="true" customHeight="false" outlineLevel="0" collapsed="false">
      <c r="A14" s="10" t="s">
        <v>22</v>
      </c>
      <c r="B14" s="10" t="s">
        <v>51</v>
      </c>
      <c r="C14" s="10" t="s">
        <v>52</v>
      </c>
      <c r="D14" s="10" t="s">
        <v>53</v>
      </c>
      <c r="E14" s="10" t="n">
        <v>1000</v>
      </c>
      <c r="F14" s="10" t="n">
        <v>46.33</v>
      </c>
      <c r="G14" s="10" t="n">
        <v>47.37</v>
      </c>
      <c r="H14" s="11" t="n">
        <v>44698</v>
      </c>
      <c r="I14" s="11" t="n">
        <v>45972</v>
      </c>
      <c r="J14" s="11" t="n">
        <v>44880</v>
      </c>
      <c r="K14" s="10" t="n">
        <f aca="true">IF(J14&gt;0,J14-TODAY(),I14-TODAY())</f>
        <v>186</v>
      </c>
      <c r="L14" s="10" t="n">
        <v>182</v>
      </c>
      <c r="M14" s="10" t="n">
        <v>95.9</v>
      </c>
      <c r="N14" s="12" t="n">
        <f aca="false">G14/L14*365/E14</f>
        <v>0.0950002747252747</v>
      </c>
      <c r="O14" s="12" t="n">
        <f aca="false">S14/T14</f>
        <v>0.182870219186692</v>
      </c>
      <c r="P14" s="12" t="n">
        <f aca="false">N14/M14*100</f>
        <v>0.0990618088897547</v>
      </c>
      <c r="Q14" s="0" t="n">
        <f aca="false">N14*100/365*K14</f>
        <v>4.84110989010989</v>
      </c>
      <c r="R14" s="0" t="n">
        <f aca="false">Q14-M14+100</f>
        <v>8.94110989010989</v>
      </c>
      <c r="S14" s="0" t="n">
        <f aca="false">R14/K14*365</f>
        <v>17.5457263972586</v>
      </c>
      <c r="T14" s="0" t="n">
        <f aca="false">F14/E14+M14</f>
        <v>95.94633</v>
      </c>
    </row>
    <row r="15" customFormat="false" ht="12.8" hidden="true" customHeight="false" outlineLevel="0" collapsed="false">
      <c r="A15" s="10" t="s">
        <v>22</v>
      </c>
      <c r="B15" s="10" t="s">
        <v>54</v>
      </c>
      <c r="C15" s="10" t="s">
        <v>55</v>
      </c>
      <c r="D15" s="10" t="s">
        <v>56</v>
      </c>
      <c r="E15" s="10" t="n">
        <v>1000</v>
      </c>
      <c r="F15" s="10" t="n">
        <v>10.37</v>
      </c>
      <c r="G15" s="10" t="n">
        <v>43.88</v>
      </c>
      <c r="H15" s="11" t="n">
        <v>44833</v>
      </c>
      <c r="I15" s="11" t="n">
        <v>47381</v>
      </c>
      <c r="J15" s="11" t="n">
        <v>44833</v>
      </c>
      <c r="K15" s="10" t="n">
        <f aca="true">IF(J15&gt;0,J15-TODAY(),I15-TODAY())</f>
        <v>139</v>
      </c>
      <c r="L15" s="10" t="n">
        <v>182</v>
      </c>
      <c r="M15" s="10" t="n">
        <v>96.89</v>
      </c>
      <c r="N15" s="12" t="n">
        <f aca="false">G15/L15*365/E15</f>
        <v>0.0880010989010989</v>
      </c>
      <c r="O15" s="12" t="n">
        <f aca="false">S15/T15</f>
        <v>0.175093827326973</v>
      </c>
      <c r="P15" s="12" t="n">
        <f aca="false">N15/M15*100</f>
        <v>0.0908257806802548</v>
      </c>
      <c r="Q15" s="0" t="n">
        <f aca="false">N15*100/365*K15</f>
        <v>3.35127472527473</v>
      </c>
      <c r="R15" s="0" t="n">
        <f aca="false">Q15-M15+100</f>
        <v>6.46127472527472</v>
      </c>
      <c r="S15" s="0" t="n">
        <f aca="false">R15/K15*365</f>
        <v>16.9666566526998</v>
      </c>
      <c r="T15" s="0" t="n">
        <f aca="false">F15/E15+M15</f>
        <v>96.90037</v>
      </c>
    </row>
    <row r="16" customFormat="false" ht="12.8" hidden="true" customHeight="false" outlineLevel="0" collapsed="false">
      <c r="A16" s="10" t="s">
        <v>22</v>
      </c>
      <c r="B16" s="10" t="s">
        <v>57</v>
      </c>
      <c r="C16" s="10" t="s">
        <v>58</v>
      </c>
      <c r="D16" s="10" t="s">
        <v>59</v>
      </c>
      <c r="E16" s="10" t="n">
        <v>1000</v>
      </c>
      <c r="F16" s="10" t="n">
        <v>16.67</v>
      </c>
      <c r="G16" s="10" t="n">
        <v>38.39</v>
      </c>
      <c r="H16" s="11" t="n">
        <v>44797</v>
      </c>
      <c r="I16" s="11" t="n">
        <v>47163</v>
      </c>
      <c r="J16" s="11" t="n">
        <v>45707</v>
      </c>
      <c r="K16" s="10" t="n">
        <f aca="true">IF(J16&gt;0,J16-TODAY(),I16-TODAY())</f>
        <v>1013</v>
      </c>
      <c r="L16" s="10" t="n">
        <v>182</v>
      </c>
      <c r="M16" s="10" t="n">
        <v>81.77</v>
      </c>
      <c r="N16" s="12" t="n">
        <f aca="false">G16/L16*365/E16</f>
        <v>0.0769909340659341</v>
      </c>
      <c r="O16" s="12" t="n">
        <f aca="false">S16/T16</f>
        <v>0.17444960337693</v>
      </c>
      <c r="P16" s="12" t="n">
        <f aca="false">N16/M16*100</f>
        <v>0.0941554776396406</v>
      </c>
      <c r="Q16" s="0" t="n">
        <f aca="false">N16*100/365*K16</f>
        <v>21.3676208791209</v>
      </c>
      <c r="R16" s="0" t="n">
        <f aca="false">Q16-M16+100</f>
        <v>39.5976208791209</v>
      </c>
      <c r="S16" s="0" t="n">
        <f aca="false">R16/K16*365</f>
        <v>14.2676521430199</v>
      </c>
      <c r="T16" s="0" t="n">
        <f aca="false">F16/E16+M16</f>
        <v>81.78667</v>
      </c>
    </row>
    <row r="17" customFormat="false" ht="12.8" hidden="true" customHeight="false" outlineLevel="0" collapsed="false">
      <c r="A17" s="10" t="s">
        <v>22</v>
      </c>
      <c r="B17" s="10" t="s">
        <v>60</v>
      </c>
      <c r="C17" s="10" t="s">
        <v>61</v>
      </c>
      <c r="D17" s="10" t="s">
        <v>62</v>
      </c>
      <c r="E17" s="10" t="n">
        <v>1000</v>
      </c>
      <c r="F17" s="10" t="n">
        <v>38.75</v>
      </c>
      <c r="G17" s="10" t="n">
        <v>51.86</v>
      </c>
      <c r="H17" s="11" t="n">
        <v>44740</v>
      </c>
      <c r="I17" s="11" t="n">
        <v>46924</v>
      </c>
      <c r="J17" s="11" t="n">
        <v>45104</v>
      </c>
      <c r="K17" s="10" t="n">
        <f aca="true">IF(J17&gt;0,J17-TODAY(),I17-TODAY())</f>
        <v>410</v>
      </c>
      <c r="L17" s="10" t="n">
        <v>182</v>
      </c>
      <c r="M17" s="10" t="n">
        <v>93.78</v>
      </c>
      <c r="N17" s="12" t="n">
        <f aca="false">G17/L17*365/E17</f>
        <v>0.104004945054945</v>
      </c>
      <c r="O17" s="12" t="n">
        <f aca="false">S17/T17</f>
        <v>0.169878745758873</v>
      </c>
      <c r="P17" s="12" t="n">
        <f aca="false">N17/M17*100</f>
        <v>0.110903119060509</v>
      </c>
      <c r="Q17" s="0" t="n">
        <f aca="false">N17*100/365*K17</f>
        <v>11.6827472527473</v>
      </c>
      <c r="R17" s="0" t="n">
        <f aca="false">Q17-M17+100</f>
        <v>17.9027472527472</v>
      </c>
      <c r="S17" s="0" t="n">
        <f aca="false">R17/K17*365</f>
        <v>15.9378115786652</v>
      </c>
      <c r="T17" s="0" t="n">
        <f aca="false">F17/E17+M17</f>
        <v>93.81875</v>
      </c>
    </row>
    <row r="18" customFormat="false" ht="12.8" hidden="true" customHeight="false" outlineLevel="0" collapsed="false">
      <c r="A18" s="16" t="s">
        <v>63</v>
      </c>
      <c r="B18" s="16" t="s">
        <v>64</v>
      </c>
      <c r="C18" s="16" t="s">
        <v>65</v>
      </c>
      <c r="D18" s="16" t="s">
        <v>66</v>
      </c>
      <c r="E18" s="16" t="n">
        <v>1000</v>
      </c>
      <c r="F18" s="16" t="n">
        <v>0.12</v>
      </c>
      <c r="G18" s="16" t="n">
        <v>0.5</v>
      </c>
      <c r="H18" s="17" t="n">
        <v>44833</v>
      </c>
      <c r="I18" s="17" t="n">
        <v>45743</v>
      </c>
      <c r="J18" s="17" t="n">
        <v>44833</v>
      </c>
      <c r="K18" s="16" t="n">
        <f aca="true">IF(J18&gt;0,J18-TODAY(),I18-TODAY())</f>
        <v>139</v>
      </c>
      <c r="L18" s="16" t="n">
        <v>182</v>
      </c>
      <c r="M18" s="16" t="n">
        <v>94</v>
      </c>
      <c r="N18" s="18" t="n">
        <f aca="false">G18/L18*365/E18</f>
        <v>0.00100274725274725</v>
      </c>
      <c r="O18" s="18" t="n">
        <f aca="false">S18/T18</f>
        <v>0.168677129441196</v>
      </c>
      <c r="P18" s="18" t="n">
        <f aca="false">N18/M18*100</f>
        <v>0.00106675239653963</v>
      </c>
      <c r="Q18" s="0" t="n">
        <f aca="false">N18*100/365*K18</f>
        <v>0.0381868131868132</v>
      </c>
      <c r="R18" s="0" t="n">
        <f aca="false">Q18-M18+100</f>
        <v>6.03818681318681</v>
      </c>
      <c r="S18" s="0" t="n">
        <f aca="false">R18/K18*365</f>
        <v>15.855670408728</v>
      </c>
      <c r="T18" s="0" t="n">
        <f aca="false">F18/E18+M18</f>
        <v>94.00012</v>
      </c>
    </row>
    <row r="19" customFormat="false" ht="12.8" hidden="true" customHeight="false" outlineLevel="0" collapsed="false">
      <c r="A19" s="10" t="s">
        <v>22</v>
      </c>
      <c r="B19" s="10" t="s">
        <v>67</v>
      </c>
      <c r="C19" s="10" t="s">
        <v>68</v>
      </c>
      <c r="D19" s="10" t="s">
        <v>69</v>
      </c>
      <c r="E19" s="10" t="n">
        <v>1000</v>
      </c>
      <c r="F19" s="10" t="n">
        <v>19.68</v>
      </c>
      <c r="G19" s="10" t="n">
        <v>42.63</v>
      </c>
      <c r="H19" s="11" t="n">
        <v>44792</v>
      </c>
      <c r="I19" s="11" t="n">
        <v>48068</v>
      </c>
      <c r="J19" s="11" t="n">
        <v>45702</v>
      </c>
      <c r="K19" s="10" t="n">
        <f aca="true">IF(J19&gt;0,J19-TODAY(),I19-TODAY())</f>
        <v>1008</v>
      </c>
      <c r="L19" s="10" t="n">
        <v>182</v>
      </c>
      <c r="M19" s="10" t="n">
        <v>84.45</v>
      </c>
      <c r="N19" s="12" t="n">
        <f aca="false">G19/L19*365/E19</f>
        <v>0.0854942307692308</v>
      </c>
      <c r="O19" s="12" t="n">
        <f aca="false">S19/T19</f>
        <v>0.167872394473407</v>
      </c>
      <c r="P19" s="12" t="n">
        <f aca="false">N19/M19*100</f>
        <v>0.101236507719634</v>
      </c>
      <c r="Q19" s="0" t="n">
        <f aca="false">N19*100/365*K19</f>
        <v>23.6104615384615</v>
      </c>
      <c r="R19" s="0" t="n">
        <f aca="false">Q19-M19+100</f>
        <v>39.1604615384615</v>
      </c>
      <c r="S19" s="0" t="n">
        <f aca="false">R19/K19*365</f>
        <v>14.1801274420024</v>
      </c>
      <c r="T19" s="0" t="n">
        <f aca="false">F19/E19+M19</f>
        <v>84.46968</v>
      </c>
    </row>
    <row r="20" customFormat="false" ht="12.8" hidden="true" customHeight="false" outlineLevel="0" collapsed="false">
      <c r="A20" s="10" t="s">
        <v>22</v>
      </c>
      <c r="B20" s="10" t="s">
        <v>70</v>
      </c>
      <c r="C20" s="10" t="s">
        <v>71</v>
      </c>
      <c r="D20" s="10" t="s">
        <v>72</v>
      </c>
      <c r="E20" s="10" t="n">
        <v>1000</v>
      </c>
      <c r="F20" s="10" t="n">
        <v>31.85</v>
      </c>
      <c r="G20" s="10" t="n">
        <v>37.4</v>
      </c>
      <c r="H20" s="11" t="n">
        <v>44721</v>
      </c>
      <c r="I20" s="11" t="n">
        <v>45085</v>
      </c>
      <c r="J20" s="11" t="n">
        <v>44721</v>
      </c>
      <c r="K20" s="10" t="n">
        <f aca="true">IF(J20&gt;0,J20-TODAY(),I20-TODAY())</f>
        <v>27</v>
      </c>
      <c r="L20" s="10" t="n">
        <v>182</v>
      </c>
      <c r="M20" s="10" t="n">
        <v>99.33</v>
      </c>
      <c r="N20" s="12" t="n">
        <f aca="false">G20/L20*365/E20</f>
        <v>0.0750054945054945</v>
      </c>
      <c r="O20" s="12" t="n">
        <f aca="false">S20/T20</f>
        <v>0.166643000889747</v>
      </c>
      <c r="P20" s="12" t="n">
        <f aca="false">N20/M20*100</f>
        <v>0.0755114210263712</v>
      </c>
      <c r="Q20" s="0" t="n">
        <f aca="false">N20*100/365*K20</f>
        <v>0.554835164835165</v>
      </c>
      <c r="R20" s="0" t="n">
        <f aca="false">Q20-M20+100</f>
        <v>1.22483516483517</v>
      </c>
      <c r="S20" s="0" t="n">
        <f aca="false">R20/K20*365</f>
        <v>16.5579568579569</v>
      </c>
      <c r="T20" s="0" t="n">
        <f aca="false">F20/E20+M20</f>
        <v>99.36185</v>
      </c>
    </row>
    <row r="21" customFormat="false" ht="12.8" hidden="true" customHeight="false" outlineLevel="0" collapsed="false">
      <c r="A21" s="10" t="s">
        <v>22</v>
      </c>
      <c r="B21" s="10" t="s">
        <v>73</v>
      </c>
      <c r="C21" s="10" t="s">
        <v>74</v>
      </c>
      <c r="D21" s="10" t="s">
        <v>75</v>
      </c>
      <c r="E21" s="10" t="n">
        <v>1000</v>
      </c>
      <c r="F21" s="10" t="n">
        <v>25.18</v>
      </c>
      <c r="G21" s="10" t="n">
        <v>49.81</v>
      </c>
      <c r="H21" s="11" t="n">
        <v>44784</v>
      </c>
      <c r="I21" s="11" t="n">
        <v>46968</v>
      </c>
      <c r="J21" s="11" t="n">
        <v>44784</v>
      </c>
      <c r="K21" s="10" t="n">
        <f aca="true">IF(J21&gt;0,J21-TODAY(),I21-TODAY())</f>
        <v>90</v>
      </c>
      <c r="L21" s="10" t="n">
        <v>182</v>
      </c>
      <c r="M21" s="10" t="n">
        <v>98.44</v>
      </c>
      <c r="N21" s="12" t="n">
        <f aca="false">G21/L21*365/E21</f>
        <v>0.0998936813186813</v>
      </c>
      <c r="O21" s="12" t="n">
        <f aca="false">S21/T21</f>
        <v>0.165703599978539</v>
      </c>
      <c r="P21" s="12" t="n">
        <f aca="false">N21/M21*100</f>
        <v>0.101476718121375</v>
      </c>
      <c r="Q21" s="0" t="n">
        <f aca="false">N21*100/365*K21</f>
        <v>2.46313186813187</v>
      </c>
      <c r="R21" s="0" t="n">
        <f aca="false">Q21-M21+100</f>
        <v>4.02313186813187</v>
      </c>
      <c r="S21" s="0" t="n">
        <f aca="false">R21/K21*365</f>
        <v>16.3160347985348</v>
      </c>
      <c r="T21" s="0" t="n">
        <f aca="false">F21/E21+M21</f>
        <v>98.46518</v>
      </c>
    </row>
    <row r="22" customFormat="false" ht="12.8" hidden="true" customHeight="false" outlineLevel="0" collapsed="false">
      <c r="A22" s="10" t="s">
        <v>22</v>
      </c>
      <c r="B22" s="10" t="s">
        <v>76</v>
      </c>
      <c r="C22" s="10" t="s">
        <v>77</v>
      </c>
      <c r="D22" s="10" t="s">
        <v>78</v>
      </c>
      <c r="E22" s="10" t="n">
        <v>1000</v>
      </c>
      <c r="F22" s="10" t="n">
        <v>0.02</v>
      </c>
      <c r="G22" s="10" t="n">
        <v>0.05</v>
      </c>
      <c r="H22" s="11" t="n">
        <v>44785</v>
      </c>
      <c r="I22" s="11" t="n">
        <v>46059</v>
      </c>
      <c r="J22" s="11"/>
      <c r="K22" s="10" t="n">
        <f aca="true">IF(J22&gt;0,J22-TODAY(),I22-TODAY())</f>
        <v>1365</v>
      </c>
      <c r="L22" s="10" t="n">
        <v>182</v>
      </c>
      <c r="M22" s="10" t="n">
        <v>61.96</v>
      </c>
      <c r="N22" s="12" t="n">
        <f aca="false">G22/L22*365/E22</f>
        <v>0.000100274725274725</v>
      </c>
      <c r="O22" s="12" t="n">
        <f aca="false">S22/T22</f>
        <v>0.164330089054129</v>
      </c>
      <c r="P22" s="12" t="n">
        <f aca="false">N22/M22*100</f>
        <v>0.000161837839371732</v>
      </c>
      <c r="Q22" s="0" t="n">
        <f aca="false">N22*100/365*K22</f>
        <v>0.0375</v>
      </c>
      <c r="R22" s="0" t="n">
        <f aca="false">Q22-M22+100</f>
        <v>38.0775</v>
      </c>
      <c r="S22" s="0" t="n">
        <f aca="false">R22/K22*365</f>
        <v>10.1818956043956</v>
      </c>
      <c r="T22" s="0" t="n">
        <f aca="false">F22/E22+M22</f>
        <v>61.96002</v>
      </c>
    </row>
    <row r="23" customFormat="false" ht="12.8" hidden="true" customHeight="false" outlineLevel="0" collapsed="false">
      <c r="A23" s="10" t="s">
        <v>22</v>
      </c>
      <c r="B23" s="10" t="s">
        <v>79</v>
      </c>
      <c r="C23" s="10" t="s">
        <v>80</v>
      </c>
      <c r="D23" s="10" t="s">
        <v>81</v>
      </c>
      <c r="E23" s="10" t="n">
        <v>1000</v>
      </c>
      <c r="F23" s="10" t="n">
        <v>8.92</v>
      </c>
      <c r="G23" s="10" t="n">
        <v>18.45</v>
      </c>
      <c r="H23" s="11" t="n">
        <v>44741</v>
      </c>
      <c r="I23" s="11" t="n">
        <v>45014</v>
      </c>
      <c r="J23" s="11"/>
      <c r="K23" s="10" t="n">
        <f aca="true">IF(J23&gt;0,J23-TODAY(),I23-TODAY())</f>
        <v>320</v>
      </c>
      <c r="L23" s="10" t="n">
        <v>91</v>
      </c>
      <c r="M23" s="10" t="n">
        <v>93.08</v>
      </c>
      <c r="N23" s="12" t="n">
        <f aca="false">G23/L23*365/E23</f>
        <v>0.0740027472527473</v>
      </c>
      <c r="O23" s="12" t="n">
        <f aca="false">S23/T23</f>
        <v>0.164288077735511</v>
      </c>
      <c r="P23" s="12" t="n">
        <f aca="false">N23/M23*100</f>
        <v>0.0795044555788002</v>
      </c>
      <c r="Q23" s="0" t="n">
        <f aca="false">N23*100/365*K23</f>
        <v>6.48791208791209</v>
      </c>
      <c r="R23" s="0" t="n">
        <f aca="false">Q23-M23+100</f>
        <v>13.4079120879121</v>
      </c>
      <c r="S23" s="0" t="n">
        <f aca="false">R23/K23*365</f>
        <v>15.2933997252747</v>
      </c>
      <c r="T23" s="0" t="n">
        <f aca="false">F23/E23+M23</f>
        <v>93.08892</v>
      </c>
    </row>
    <row r="24" customFormat="false" ht="12.8" hidden="true" customHeight="false" outlineLevel="0" collapsed="false">
      <c r="A24" s="10" t="s">
        <v>22</v>
      </c>
      <c r="B24" s="10" t="s">
        <v>82</v>
      </c>
      <c r="C24" s="10" t="s">
        <v>83</v>
      </c>
      <c r="D24" s="10" t="s">
        <v>84</v>
      </c>
      <c r="E24" s="10" t="n">
        <v>1000</v>
      </c>
      <c r="F24" s="10" t="n">
        <v>9.44</v>
      </c>
      <c r="G24" s="10" t="n">
        <v>20.44</v>
      </c>
      <c r="H24" s="11" t="n">
        <v>44743</v>
      </c>
      <c r="I24" s="11" t="n">
        <v>45107</v>
      </c>
      <c r="J24" s="11"/>
      <c r="K24" s="10" t="n">
        <f aca="true">IF(J24&gt;0,J24-TODAY(),I24-TODAY())</f>
        <v>413</v>
      </c>
      <c r="L24" s="10" t="n">
        <v>91</v>
      </c>
      <c r="M24" s="10" t="n">
        <v>92.2</v>
      </c>
      <c r="N24" s="12" t="n">
        <f aca="false">G24/L24*365/E24</f>
        <v>0.0819846153846154</v>
      </c>
      <c r="O24" s="12" t="n">
        <f aca="false">S24/T24</f>
        <v>0.163670053827408</v>
      </c>
      <c r="P24" s="12" t="n">
        <f aca="false">N24/M24*100</f>
        <v>0.0889204071416653</v>
      </c>
      <c r="Q24" s="0" t="n">
        <f aca="false">N24*100/365*K24</f>
        <v>9.27661538461538</v>
      </c>
      <c r="R24" s="0" t="n">
        <f aca="false">Q24-M24+100</f>
        <v>17.0766153846154</v>
      </c>
      <c r="S24" s="0" t="n">
        <f aca="false">R24/K24*365</f>
        <v>15.0919240081952</v>
      </c>
      <c r="T24" s="0" t="n">
        <f aca="false">F24/E24+M24</f>
        <v>92.20944</v>
      </c>
    </row>
    <row r="25" customFormat="false" ht="12.8" hidden="true" customHeight="false" outlineLevel="0" collapsed="false">
      <c r="A25" s="10" t="s">
        <v>22</v>
      </c>
      <c r="B25" s="10" t="s">
        <v>85</v>
      </c>
      <c r="C25" s="10" t="s">
        <v>86</v>
      </c>
      <c r="D25" s="10" t="s">
        <v>87</v>
      </c>
      <c r="E25" s="10" t="n">
        <v>1000</v>
      </c>
      <c r="F25" s="10" t="n">
        <v>51.35</v>
      </c>
      <c r="G25" s="10" t="n">
        <v>63.58</v>
      </c>
      <c r="H25" s="11" t="n">
        <v>44729</v>
      </c>
      <c r="I25" s="11" t="n">
        <v>44911</v>
      </c>
      <c r="J25" s="11"/>
      <c r="K25" s="10" t="n">
        <f aca="true">IF(J25&gt;0,J25-TODAY(),I25-TODAY())</f>
        <v>217</v>
      </c>
      <c r="L25" s="10" t="n">
        <v>182</v>
      </c>
      <c r="M25" s="10" t="n">
        <v>98.1</v>
      </c>
      <c r="N25" s="12" t="n">
        <f aca="false">G25/L25*365/E25</f>
        <v>0.127509340659341</v>
      </c>
      <c r="O25" s="12" t="n">
        <f aca="false">S25/T25</f>
        <v>0.162471393419411</v>
      </c>
      <c r="P25" s="12" t="n">
        <f aca="false">N25/M25*100</f>
        <v>0.129978940529399</v>
      </c>
      <c r="Q25" s="0" t="n">
        <f aca="false">N25*100/365*K25</f>
        <v>7.58069230769231</v>
      </c>
      <c r="R25" s="0" t="n">
        <f aca="false">Q25-M25+100</f>
        <v>9.48069230769231</v>
      </c>
      <c r="S25" s="0" t="n">
        <f aca="false">R25/K25*365</f>
        <v>15.9467866004963</v>
      </c>
      <c r="T25" s="0" t="n">
        <f aca="false">F25/E25+M25</f>
        <v>98.15135</v>
      </c>
    </row>
    <row r="26" customFormat="false" ht="12.8" hidden="true" customHeight="false" outlineLevel="0" collapsed="false">
      <c r="A26" s="10" t="s">
        <v>22</v>
      </c>
      <c r="B26" s="10" t="s">
        <v>88</v>
      </c>
      <c r="C26" s="10" t="s">
        <v>89</v>
      </c>
      <c r="D26" s="10" t="s">
        <v>90</v>
      </c>
      <c r="E26" s="10" t="n">
        <v>1000</v>
      </c>
      <c r="F26" s="10" t="n">
        <v>11.39</v>
      </c>
      <c r="G26" s="10" t="n">
        <v>49.36</v>
      </c>
      <c r="H26" s="11" t="n">
        <v>44834</v>
      </c>
      <c r="I26" s="11" t="n">
        <v>47200</v>
      </c>
      <c r="J26" s="11" t="n">
        <v>44834</v>
      </c>
      <c r="K26" s="10" t="n">
        <f aca="true">IF(J26&gt;0,J26-TODAY(),I26-TODAY())</f>
        <v>140</v>
      </c>
      <c r="L26" s="10" t="n">
        <v>182</v>
      </c>
      <c r="M26" s="10" t="n">
        <v>97.74</v>
      </c>
      <c r="N26" s="12" t="n">
        <f aca="false">G26/L26*365/E26</f>
        <v>0.0989912087912088</v>
      </c>
      <c r="O26" s="12" t="n">
        <f aca="false">S26/T26</f>
        <v>0.16154515793856</v>
      </c>
      <c r="P26" s="12" t="n">
        <f aca="false">N26/M26*100</f>
        <v>0.101280139954173</v>
      </c>
      <c r="Q26" s="0" t="n">
        <f aca="false">N26*100/365*K26</f>
        <v>3.79692307692308</v>
      </c>
      <c r="R26" s="0" t="n">
        <f aca="false">Q26-M26+100</f>
        <v>6.05692307692308</v>
      </c>
      <c r="S26" s="0" t="n">
        <f aca="false">R26/K26*365</f>
        <v>15.7912637362638</v>
      </c>
      <c r="T26" s="0" t="n">
        <f aca="false">F26/E26+M26</f>
        <v>97.75139</v>
      </c>
    </row>
    <row r="27" customFormat="false" ht="12.8" hidden="true" customHeight="false" outlineLevel="0" collapsed="false">
      <c r="A27" s="10" t="s">
        <v>22</v>
      </c>
      <c r="B27" s="10" t="s">
        <v>91</v>
      </c>
      <c r="C27" s="10" t="s">
        <v>92</v>
      </c>
      <c r="D27" s="10" t="s">
        <v>93</v>
      </c>
      <c r="E27" s="10" t="n">
        <v>1000</v>
      </c>
      <c r="F27" s="10" t="n">
        <v>33.6</v>
      </c>
      <c r="G27" s="10" t="n">
        <v>41.88</v>
      </c>
      <c r="H27" s="11" t="n">
        <v>44730</v>
      </c>
      <c r="I27" s="11" t="n">
        <v>45095</v>
      </c>
      <c r="J27" s="11"/>
      <c r="K27" s="10" t="n">
        <f aca="true">IF(J27&gt;0,J27-TODAY(),I27-TODAY())</f>
        <v>401</v>
      </c>
      <c r="L27" s="10" t="n">
        <v>182</v>
      </c>
      <c r="M27" s="10" t="n">
        <v>92.89</v>
      </c>
      <c r="N27" s="12" t="n">
        <f aca="false">G27/L27*365/E27</f>
        <v>0.0839901098901099</v>
      </c>
      <c r="O27" s="12" t="n">
        <f aca="false">S27/T27</f>
        <v>0.160031539346404</v>
      </c>
      <c r="P27" s="12" t="n">
        <f aca="false">N27/M27*100</f>
        <v>0.0904188931963719</v>
      </c>
      <c r="Q27" s="0" t="n">
        <f aca="false">N27*100/365*K27</f>
        <v>9.2274065934066</v>
      </c>
      <c r="R27" s="0" t="n">
        <f aca="false">Q27-M27+100</f>
        <v>16.3374065934066</v>
      </c>
      <c r="S27" s="0" t="n">
        <f aca="false">R27/K27*365</f>
        <v>14.8707067496095</v>
      </c>
      <c r="T27" s="0" t="n">
        <f aca="false">F27/E27+M27</f>
        <v>92.9236</v>
      </c>
    </row>
    <row r="28" customFormat="false" ht="12.8" hidden="true" customHeight="false" outlineLevel="0" collapsed="false">
      <c r="A28" s="10" t="s">
        <v>22</v>
      </c>
      <c r="B28" s="10" t="s">
        <v>94</v>
      </c>
      <c r="C28" s="10" t="s">
        <v>95</v>
      </c>
      <c r="D28" s="10" t="s">
        <v>96</v>
      </c>
      <c r="E28" s="10" t="n">
        <v>1000</v>
      </c>
      <c r="F28" s="10" t="n">
        <v>31.18</v>
      </c>
      <c r="G28" s="10" t="n">
        <v>36.15</v>
      </c>
      <c r="H28" s="11" t="n">
        <v>44719</v>
      </c>
      <c r="I28" s="11" t="n">
        <v>46357</v>
      </c>
      <c r="J28" s="11" t="n">
        <v>44901</v>
      </c>
      <c r="K28" s="10" t="n">
        <f aca="true">IF(J28&gt;0,J28-TODAY(),I28-TODAY())</f>
        <v>207</v>
      </c>
      <c r="L28" s="10" t="n">
        <v>182</v>
      </c>
      <c r="M28" s="10" t="n">
        <v>95.57</v>
      </c>
      <c r="N28" s="12" t="n">
        <f aca="false">G28/L28*365/E28</f>
        <v>0.0724986263736264</v>
      </c>
      <c r="O28" s="12" t="n">
        <f aca="false">S28/T28</f>
        <v>0.157542148479417</v>
      </c>
      <c r="P28" s="12" t="n">
        <f aca="false">N28/M28*100</f>
        <v>0.0758591884206617</v>
      </c>
      <c r="Q28" s="0" t="n">
        <f aca="false">N28*100/365*K28</f>
        <v>4.11156593406593</v>
      </c>
      <c r="R28" s="0" t="n">
        <f aca="false">Q28-M28+100</f>
        <v>8.54156593406594</v>
      </c>
      <c r="S28" s="0" t="n">
        <f aca="false">R28/K28*365</f>
        <v>15.0612152943675</v>
      </c>
      <c r="T28" s="0" t="n">
        <f aca="false">F28/E28+M28</f>
        <v>95.60118</v>
      </c>
    </row>
    <row r="29" customFormat="false" ht="12.8" hidden="true" customHeight="false" outlineLevel="0" collapsed="false">
      <c r="A29" s="10" t="s">
        <v>22</v>
      </c>
      <c r="B29" s="10" t="s">
        <v>97</v>
      </c>
      <c r="C29" s="10" t="s">
        <v>98</v>
      </c>
      <c r="D29" s="10" t="s">
        <v>99</v>
      </c>
      <c r="E29" s="10" t="n">
        <v>1000</v>
      </c>
      <c r="F29" s="10" t="n">
        <v>9.93</v>
      </c>
      <c r="G29" s="10" t="n">
        <v>62.33</v>
      </c>
      <c r="H29" s="11" t="n">
        <v>44847</v>
      </c>
      <c r="I29" s="11" t="n">
        <v>44847</v>
      </c>
      <c r="J29" s="11"/>
      <c r="K29" s="10" t="n">
        <f aca="true">IF(J29&gt;0,J29-TODAY(),I29-TODAY())</f>
        <v>153</v>
      </c>
      <c r="L29" s="10" t="n">
        <v>182</v>
      </c>
      <c r="M29" s="10" t="n">
        <v>98.78</v>
      </c>
      <c r="N29" s="12" t="n">
        <f aca="false">G29/L29*365/E29</f>
        <v>0.125002472527473</v>
      </c>
      <c r="O29" s="12" t="n">
        <f aca="false">S29/T29</f>
        <v>0.155994692668444</v>
      </c>
      <c r="P29" s="12" t="n">
        <f aca="false">N29/M29*100</f>
        <v>0.126546337849233</v>
      </c>
      <c r="Q29" s="0" t="n">
        <f aca="false">N29*100/365*K29</f>
        <v>5.23982967032967</v>
      </c>
      <c r="R29" s="0" t="n">
        <f aca="false">Q29-M29+100</f>
        <v>6.45982967032967</v>
      </c>
      <c r="S29" s="0" t="n">
        <f aca="false">R29/K29*365</f>
        <v>15.4107047690871</v>
      </c>
      <c r="T29" s="0" t="n">
        <f aca="false">F29/E29+M29</f>
        <v>98.78993</v>
      </c>
    </row>
    <row r="30" customFormat="false" ht="12.8" hidden="true" customHeight="false" outlineLevel="0" collapsed="false">
      <c r="A30" s="10" t="s">
        <v>22</v>
      </c>
      <c r="B30" s="10" t="s">
        <v>100</v>
      </c>
      <c r="C30" s="10" t="s">
        <v>101</v>
      </c>
      <c r="D30" s="10" t="s">
        <v>102</v>
      </c>
      <c r="E30" s="10" t="n">
        <v>1000</v>
      </c>
      <c r="F30" s="10" t="n">
        <v>5.75</v>
      </c>
      <c r="G30" s="10" t="n">
        <v>49.86</v>
      </c>
      <c r="H30" s="11" t="n">
        <v>44855</v>
      </c>
      <c r="I30" s="11" t="n">
        <v>45401</v>
      </c>
      <c r="J30" s="11" t="n">
        <v>45401</v>
      </c>
      <c r="K30" s="10" t="n">
        <f aca="true">IF(J30&gt;0,J30-TODAY(),I30-TODAY())</f>
        <v>707</v>
      </c>
      <c r="L30" s="10" t="n">
        <v>182</v>
      </c>
      <c r="M30" s="10" t="n">
        <v>91.7</v>
      </c>
      <c r="N30" s="12" t="n">
        <f aca="false">G30/L30*365/E30</f>
        <v>0.099993956043956</v>
      </c>
      <c r="O30" s="12" t="n">
        <f aca="false">S30/T30</f>
        <v>0.155763435515564</v>
      </c>
      <c r="P30" s="12" t="n">
        <f aca="false">N30/M30*100</f>
        <v>0.109044663079559</v>
      </c>
      <c r="Q30" s="0" t="n">
        <f aca="false">N30*100/365*K30</f>
        <v>19.3686923076923</v>
      </c>
      <c r="R30" s="0" t="n">
        <f aca="false">Q30-M30+100</f>
        <v>27.6686923076923</v>
      </c>
      <c r="S30" s="0" t="n">
        <f aca="false">R30/K30*365</f>
        <v>14.2844026765314</v>
      </c>
      <c r="T30" s="0" t="n">
        <f aca="false">F30/E30+M30</f>
        <v>91.70575</v>
      </c>
    </row>
    <row r="31" customFormat="false" ht="12.8" hidden="true" customHeight="false" outlineLevel="0" collapsed="false">
      <c r="A31" s="10" t="s">
        <v>22</v>
      </c>
      <c r="B31" s="10" t="s">
        <v>103</v>
      </c>
      <c r="C31" s="10" t="s">
        <v>104</v>
      </c>
      <c r="D31" s="10" t="s">
        <v>105</v>
      </c>
      <c r="E31" s="10" t="n">
        <v>1000</v>
      </c>
      <c r="F31" s="10" t="n">
        <v>24.9</v>
      </c>
      <c r="G31" s="10" t="n">
        <v>44.88</v>
      </c>
      <c r="H31" s="11" t="n">
        <v>44775</v>
      </c>
      <c r="I31" s="11" t="n">
        <v>45139</v>
      </c>
      <c r="J31" s="11"/>
      <c r="K31" s="10" t="n">
        <f aca="true">IF(J31&gt;0,J31-TODAY(),I31-TODAY())</f>
        <v>445</v>
      </c>
      <c r="L31" s="10" t="n">
        <v>182</v>
      </c>
      <c r="M31" s="10" t="n">
        <v>93.43</v>
      </c>
      <c r="N31" s="12" t="n">
        <f aca="false">G31/L31*365/E31</f>
        <v>0.0900065934065934</v>
      </c>
      <c r="O31" s="12" t="n">
        <f aca="false">S31/T31</f>
        <v>0.153973047375298</v>
      </c>
      <c r="P31" s="12" t="n">
        <f aca="false">N31/M31*100</f>
        <v>0.0963358593670057</v>
      </c>
      <c r="Q31" s="0" t="n">
        <f aca="false">N31*100/365*K31</f>
        <v>10.9734065934066</v>
      </c>
      <c r="R31" s="0" t="n">
        <f aca="false">Q31-M31+100</f>
        <v>17.5434065934066</v>
      </c>
      <c r="S31" s="0" t="n">
        <f aca="false">R31/K31*365</f>
        <v>14.3895357451537</v>
      </c>
      <c r="T31" s="0" t="n">
        <f aca="false">F31/E31+M31</f>
        <v>93.4549</v>
      </c>
    </row>
    <row r="32" customFormat="false" ht="12.8" hidden="true" customHeight="false" outlineLevel="0" collapsed="false">
      <c r="A32" s="10" t="s">
        <v>22</v>
      </c>
      <c r="B32" s="10" t="s">
        <v>106</v>
      </c>
      <c r="C32" s="10" t="s">
        <v>107</v>
      </c>
      <c r="D32" s="10" t="s">
        <v>108</v>
      </c>
      <c r="E32" s="10" t="n">
        <v>1000</v>
      </c>
      <c r="F32" s="10" t="n">
        <v>14.69</v>
      </c>
      <c r="G32" s="10" t="n">
        <v>37.65</v>
      </c>
      <c r="H32" s="11" t="n">
        <v>44805</v>
      </c>
      <c r="I32" s="11" t="n">
        <v>47353</v>
      </c>
      <c r="J32" s="11" t="n">
        <v>44805</v>
      </c>
      <c r="K32" s="10" t="n">
        <f aca="true">IF(J32&gt;0,J32-TODAY(),I32-TODAY())</f>
        <v>111</v>
      </c>
      <c r="L32" s="10" t="n">
        <v>182</v>
      </c>
      <c r="M32" s="10" t="n">
        <v>97.78</v>
      </c>
      <c r="N32" s="12" t="n">
        <f aca="false">G32/L32*365/E32</f>
        <v>0.0755068681318681</v>
      </c>
      <c r="O32" s="12" t="n">
        <f aca="false">S32/T32</f>
        <v>0.151855758356479</v>
      </c>
      <c r="P32" s="12" t="n">
        <f aca="false">N32/M32*100</f>
        <v>0.077221178289904</v>
      </c>
      <c r="Q32" s="0" t="n">
        <f aca="false">N32*100/365*K32</f>
        <v>2.29623626373626</v>
      </c>
      <c r="R32" s="0" t="n">
        <f aca="false">Q32-M32+100</f>
        <v>4.51623626373626</v>
      </c>
      <c r="S32" s="0" t="n">
        <f aca="false">R32/K32*365</f>
        <v>14.8506868131868</v>
      </c>
      <c r="T32" s="0" t="n">
        <f aca="false">F32/E32+M32</f>
        <v>97.79469</v>
      </c>
    </row>
    <row r="33" customFormat="false" ht="12.8" hidden="true" customHeight="false" outlineLevel="0" collapsed="false">
      <c r="A33" s="10" t="s">
        <v>22</v>
      </c>
      <c r="B33" s="10" t="s">
        <v>109</v>
      </c>
      <c r="C33" s="10" t="s">
        <v>110</v>
      </c>
      <c r="D33" s="10" t="s">
        <v>111</v>
      </c>
      <c r="E33" s="10" t="n">
        <v>1000</v>
      </c>
      <c r="F33" s="10" t="n">
        <v>7.1</v>
      </c>
      <c r="G33" s="10" t="n">
        <v>23.06</v>
      </c>
      <c r="H33" s="11" t="n">
        <v>44757</v>
      </c>
      <c r="I33" s="11" t="n">
        <v>48579</v>
      </c>
      <c r="J33" s="11" t="n">
        <v>44939</v>
      </c>
      <c r="K33" s="10" t="n">
        <f aca="true">IF(J33&gt;0,J33-TODAY(),I33-TODAY())</f>
        <v>245</v>
      </c>
      <c r="L33" s="10" t="n">
        <v>91</v>
      </c>
      <c r="M33" s="10" t="n">
        <v>96.4</v>
      </c>
      <c r="N33" s="12" t="n">
        <f aca="false">G33/L33*365/E33</f>
        <v>0.0924934065934066</v>
      </c>
      <c r="O33" s="12" t="n">
        <f aca="false">S33/T33</f>
        <v>0.15157188594474</v>
      </c>
      <c r="P33" s="12" t="n">
        <f aca="false">N33/M33*100</f>
        <v>0.0959475172130774</v>
      </c>
      <c r="Q33" s="0" t="n">
        <f aca="false">N33*100/365*K33</f>
        <v>6.20846153846154</v>
      </c>
      <c r="R33" s="0" t="n">
        <f aca="false">Q33-M33+100</f>
        <v>9.80846153846153</v>
      </c>
      <c r="S33" s="0" t="n">
        <f aca="false">R33/K33*365</f>
        <v>14.6126059654631</v>
      </c>
      <c r="T33" s="0" t="n">
        <f aca="false">F33/E33+M33</f>
        <v>96.4071</v>
      </c>
    </row>
    <row r="34" customFormat="false" ht="12.8" hidden="true" customHeight="false" outlineLevel="0" collapsed="false">
      <c r="A34" s="10" t="s">
        <v>22</v>
      </c>
      <c r="B34" s="10" t="s">
        <v>112</v>
      </c>
      <c r="C34" s="10" t="s">
        <v>113</v>
      </c>
      <c r="D34" s="10" t="s">
        <v>114</v>
      </c>
      <c r="E34" s="10" t="n">
        <v>1000</v>
      </c>
      <c r="F34" s="10" t="n">
        <v>6.48</v>
      </c>
      <c r="G34" s="10" t="n">
        <v>24.56</v>
      </c>
      <c r="H34" s="11" t="n">
        <v>44761</v>
      </c>
      <c r="I34" s="11" t="n">
        <v>48310</v>
      </c>
      <c r="J34" s="11" t="n">
        <v>45034</v>
      </c>
      <c r="K34" s="10" t="n">
        <f aca="true">IF(J34&gt;0,J34-TODAY(),I34-TODAY())</f>
        <v>340</v>
      </c>
      <c r="L34" s="10" t="n">
        <v>91</v>
      </c>
      <c r="M34" s="10" t="n">
        <v>95.7</v>
      </c>
      <c r="N34" s="12" t="n">
        <f aca="false">G34/L34*365/E34</f>
        <v>0.0985098901098901</v>
      </c>
      <c r="O34" s="12" t="n">
        <f aca="false">S34/T34</f>
        <v>0.151161817690686</v>
      </c>
      <c r="P34" s="12" t="n">
        <f aca="false">N34/M34*100</f>
        <v>0.102936144315455</v>
      </c>
      <c r="Q34" s="0" t="n">
        <f aca="false">N34*100/365*K34</f>
        <v>9.17626373626374</v>
      </c>
      <c r="R34" s="0" t="n">
        <f aca="false">Q34-M34+100</f>
        <v>13.4762637362637</v>
      </c>
      <c r="S34" s="0" t="n">
        <f aca="false">R34/K34*365</f>
        <v>14.4671654815772</v>
      </c>
      <c r="T34" s="0" t="n">
        <f aca="false">F34/E34+M34</f>
        <v>95.70648</v>
      </c>
    </row>
    <row r="35" customFormat="false" ht="12.8" hidden="true" customHeight="false" outlineLevel="0" collapsed="false">
      <c r="A35" s="10" t="s">
        <v>22</v>
      </c>
      <c r="B35" s="10" t="s">
        <v>115</v>
      </c>
      <c r="C35" s="10" t="s">
        <v>116</v>
      </c>
      <c r="D35" s="10" t="s">
        <v>117</v>
      </c>
      <c r="E35" s="10" t="n">
        <v>1000</v>
      </c>
      <c r="F35" s="10" t="n">
        <v>6.64</v>
      </c>
      <c r="G35" s="10" t="n">
        <v>43.13</v>
      </c>
      <c r="H35" s="11" t="n">
        <v>44848</v>
      </c>
      <c r="I35" s="11" t="n">
        <v>45576</v>
      </c>
      <c r="J35" s="11"/>
      <c r="K35" s="10" t="n">
        <f aca="true">IF(J35&gt;0,J35-TODAY(),I35-TODAY())</f>
        <v>882</v>
      </c>
      <c r="L35" s="10" t="n">
        <v>182</v>
      </c>
      <c r="M35" s="10" t="n">
        <v>88.65</v>
      </c>
      <c r="N35" s="12" t="n">
        <f aca="false">G35/L35*365/E35</f>
        <v>0.086496978021978</v>
      </c>
      <c r="O35" s="12" t="n">
        <f aca="false">S35/T35</f>
        <v>0.150543639676063</v>
      </c>
      <c r="P35" s="12" t="n">
        <f aca="false">N35/M35*100</f>
        <v>0.097571323205841</v>
      </c>
      <c r="Q35" s="0" t="n">
        <f aca="false">N35*100/365*K35</f>
        <v>20.9014615384615</v>
      </c>
      <c r="R35" s="0" t="n">
        <f aca="false">Q35-M35+100</f>
        <v>32.2514615384615</v>
      </c>
      <c r="S35" s="0" t="n">
        <f aca="false">R35/K35*365</f>
        <v>13.3466932670504</v>
      </c>
      <c r="T35" s="0" t="n">
        <f aca="false">F35/E35+M35</f>
        <v>88.65664</v>
      </c>
    </row>
    <row r="36" customFormat="false" ht="12.8" hidden="true" customHeight="false" outlineLevel="0" collapsed="false">
      <c r="A36" s="10" t="s">
        <v>22</v>
      </c>
      <c r="B36" s="10" t="s">
        <v>118</v>
      </c>
      <c r="C36" s="10" t="s">
        <v>119</v>
      </c>
      <c r="D36" s="10" t="s">
        <v>120</v>
      </c>
      <c r="E36" s="10" t="n">
        <v>1000</v>
      </c>
      <c r="F36" s="10" t="n">
        <v>29.22</v>
      </c>
      <c r="G36" s="10" t="n">
        <v>33.66</v>
      </c>
      <c r="H36" s="11" t="n">
        <v>44718</v>
      </c>
      <c r="I36" s="11" t="n">
        <v>47812</v>
      </c>
      <c r="J36" s="11" t="n">
        <v>45810</v>
      </c>
      <c r="K36" s="10" t="n">
        <f aca="true">IF(J36&gt;0,J36-TODAY(),I36-TODAY())</f>
        <v>1116</v>
      </c>
      <c r="L36" s="10" t="n">
        <v>182</v>
      </c>
      <c r="M36" s="10" t="n">
        <v>82.72</v>
      </c>
      <c r="N36" s="12" t="n">
        <f aca="false">G36/L36*365/E36</f>
        <v>0.0675049450549451</v>
      </c>
      <c r="O36" s="12" t="n">
        <f aca="false">S36/T36</f>
        <v>0.149875822499841</v>
      </c>
      <c r="P36" s="12" t="n">
        <f aca="false">N36/M36*100</f>
        <v>0.0816065583352817</v>
      </c>
      <c r="Q36" s="0" t="n">
        <f aca="false">N36*100/365*K36</f>
        <v>20.6398681318681</v>
      </c>
      <c r="R36" s="0" t="n">
        <f aca="false">Q36-M36+100</f>
        <v>37.9198681318681</v>
      </c>
      <c r="S36" s="0" t="n">
        <f aca="false">R36/K36*365</f>
        <v>12.4021074087203</v>
      </c>
      <c r="T36" s="0" t="n">
        <f aca="false">F36/E36+M36</f>
        <v>82.74922</v>
      </c>
    </row>
    <row r="37" customFormat="false" ht="12.8" hidden="true" customHeight="false" outlineLevel="0" collapsed="false">
      <c r="A37" s="10" t="s">
        <v>22</v>
      </c>
      <c r="B37" s="10" t="s">
        <v>121</v>
      </c>
      <c r="C37" s="10" t="s">
        <v>122</v>
      </c>
      <c r="D37" s="10" t="s">
        <v>123</v>
      </c>
      <c r="E37" s="10" t="n">
        <v>1000</v>
      </c>
      <c r="F37" s="10" t="n">
        <v>5.52</v>
      </c>
      <c r="G37" s="10" t="n">
        <v>22.81</v>
      </c>
      <c r="H37" s="11" t="n">
        <v>44763</v>
      </c>
      <c r="I37" s="11" t="n">
        <v>46128</v>
      </c>
      <c r="J37" s="11"/>
      <c r="K37" s="10" t="n">
        <f aca="true">IF(J37&gt;0,J37-TODAY(),I37-TODAY())</f>
        <v>1434</v>
      </c>
      <c r="L37" s="10" t="n">
        <v>91</v>
      </c>
      <c r="M37" s="10" t="n">
        <v>85.6</v>
      </c>
      <c r="N37" s="12" t="n">
        <f aca="false">G37/L37*365/E37</f>
        <v>0.0914906593406593</v>
      </c>
      <c r="O37" s="12" t="n">
        <f aca="false">S37/T37</f>
        <v>0.149690556176671</v>
      </c>
      <c r="P37" s="12" t="n">
        <f aca="false">N37/M37*100</f>
        <v>0.106881611379275</v>
      </c>
      <c r="Q37" s="0" t="n">
        <f aca="false">N37*100/365*K37</f>
        <v>35.9445494505495</v>
      </c>
      <c r="R37" s="0" t="n">
        <f aca="false">Q37-M37+100</f>
        <v>50.3445494505495</v>
      </c>
      <c r="S37" s="0" t="n">
        <f aca="false">R37/K37*365</f>
        <v>12.8143379005931</v>
      </c>
      <c r="T37" s="0" t="n">
        <f aca="false">F37/E37+M37</f>
        <v>85.60552</v>
      </c>
    </row>
    <row r="38" customFormat="false" ht="12.8" hidden="true" customHeight="false" outlineLevel="0" collapsed="false">
      <c r="A38" s="10" t="s">
        <v>22</v>
      </c>
      <c r="B38" s="10" t="s">
        <v>124</v>
      </c>
      <c r="C38" s="10" t="s">
        <v>125</v>
      </c>
      <c r="D38" s="10" t="s">
        <v>126</v>
      </c>
      <c r="E38" s="10" t="n">
        <v>1000</v>
      </c>
      <c r="F38" s="10" t="n">
        <v>5.42</v>
      </c>
      <c r="G38" s="10" t="n">
        <v>41.14</v>
      </c>
      <c r="H38" s="11" t="n">
        <v>44852</v>
      </c>
      <c r="I38" s="11" t="n">
        <v>46490</v>
      </c>
      <c r="J38" s="11" t="n">
        <v>45034</v>
      </c>
      <c r="K38" s="10" t="n">
        <f aca="true">IF(J38&gt;0,J38-TODAY(),I38-TODAY())</f>
        <v>340</v>
      </c>
      <c r="L38" s="10" t="n">
        <v>182</v>
      </c>
      <c r="M38" s="10" t="n">
        <v>94.54</v>
      </c>
      <c r="N38" s="12" t="n">
        <f aca="false">G38/L38*365/E38</f>
        <v>0.0825060439560439</v>
      </c>
      <c r="O38" s="12" t="n">
        <f aca="false">S38/T38</f>
        <v>0.149262386098022</v>
      </c>
      <c r="P38" s="12" t="n">
        <f aca="false">N38/M38*100</f>
        <v>0.0872710428982906</v>
      </c>
      <c r="Q38" s="0" t="n">
        <f aca="false">N38*100/365*K38</f>
        <v>7.68549450549451</v>
      </c>
      <c r="R38" s="0" t="n">
        <f aca="false">Q38-M38+100</f>
        <v>13.1454945054945</v>
      </c>
      <c r="S38" s="0" t="n">
        <f aca="false">R38/K38*365</f>
        <v>14.1120749838397</v>
      </c>
      <c r="T38" s="0" t="n">
        <f aca="false">F38/E38+M38</f>
        <v>94.54542</v>
      </c>
    </row>
    <row r="39" customFormat="false" ht="12.8" hidden="true" customHeight="false" outlineLevel="0" collapsed="false">
      <c r="A39" s="10" t="s">
        <v>22</v>
      </c>
      <c r="B39" s="10" t="s">
        <v>127</v>
      </c>
      <c r="C39" s="10" t="s">
        <v>128</v>
      </c>
      <c r="D39" s="10" t="s">
        <v>129</v>
      </c>
      <c r="E39" s="10" t="n">
        <v>900</v>
      </c>
      <c r="F39" s="10" t="n">
        <v>25.03</v>
      </c>
      <c r="G39" s="10" t="n">
        <v>32.09</v>
      </c>
      <c r="H39" s="11" t="n">
        <v>44734</v>
      </c>
      <c r="I39" s="11" t="n">
        <v>47464</v>
      </c>
      <c r="J39" s="11" t="n">
        <v>44916</v>
      </c>
      <c r="K39" s="10" t="n">
        <f aca="true">IF(J39&gt;0,J39-TODAY(),I39-TODAY())</f>
        <v>222</v>
      </c>
      <c r="L39" s="10" t="n">
        <v>182</v>
      </c>
      <c r="M39" s="10" t="n">
        <v>95.68</v>
      </c>
      <c r="N39" s="12" t="n">
        <f aca="false">G39/L39*365/E39</f>
        <v>0.0715070207570208</v>
      </c>
      <c r="O39" s="12" t="n">
        <f aca="false">S39/T39</f>
        <v>0.148926243458409</v>
      </c>
      <c r="P39" s="12" t="n">
        <f aca="false">N39/M39*100</f>
        <v>0.0747355986172876</v>
      </c>
      <c r="Q39" s="0" t="n">
        <f aca="false">N39*100/365*K39</f>
        <v>4.34919413919414</v>
      </c>
      <c r="R39" s="0" t="n">
        <f aca="false">Q39-M39+100</f>
        <v>8.66919413919413</v>
      </c>
      <c r="S39" s="0" t="n">
        <f aca="false">R39/K39*365</f>
        <v>14.2534047784048</v>
      </c>
      <c r="T39" s="0" t="n">
        <f aca="false">F39/E39+M39</f>
        <v>95.7078111111111</v>
      </c>
    </row>
    <row r="40" customFormat="false" ht="12.8" hidden="true" customHeight="false" outlineLevel="0" collapsed="false">
      <c r="A40" s="10" t="s">
        <v>22</v>
      </c>
      <c r="B40" s="10" t="s">
        <v>130</v>
      </c>
      <c r="C40" s="10" t="s">
        <v>131</v>
      </c>
      <c r="D40" s="10" t="s">
        <v>132</v>
      </c>
      <c r="E40" s="10" t="n">
        <v>1000</v>
      </c>
      <c r="F40" s="10" t="n">
        <v>13.6</v>
      </c>
      <c r="G40" s="10" t="n">
        <v>16.95</v>
      </c>
      <c r="H40" s="11" t="n">
        <v>44712</v>
      </c>
      <c r="I40" s="11" t="n">
        <v>45258</v>
      </c>
      <c r="J40" s="11"/>
      <c r="K40" s="10" t="n">
        <f aca="true">IF(J40&gt;0,J40-TODAY(),I40-TODAY())</f>
        <v>564</v>
      </c>
      <c r="L40" s="10" t="n">
        <v>91</v>
      </c>
      <c r="M40" s="10" t="n">
        <v>89.87</v>
      </c>
      <c r="N40" s="12" t="n">
        <f aca="false">G40/L40*365/E40</f>
        <v>0.0679862637362637</v>
      </c>
      <c r="O40" s="12" t="n">
        <f aca="false">S40/T40</f>
        <v>0.148574253645536</v>
      </c>
      <c r="P40" s="12" t="n">
        <f aca="false">N40/M40*100</f>
        <v>0.0756495646336528</v>
      </c>
      <c r="Q40" s="0" t="n">
        <f aca="false">N40*100/365*K40</f>
        <v>10.5052747252747</v>
      </c>
      <c r="R40" s="0" t="n">
        <f aca="false">Q40-M40+100</f>
        <v>20.6352747252747</v>
      </c>
      <c r="S40" s="0" t="n">
        <f aca="false">R40/K40*365</f>
        <v>13.3543887849739</v>
      </c>
      <c r="T40" s="0" t="n">
        <f aca="false">F40/E40+M40</f>
        <v>89.8836</v>
      </c>
    </row>
    <row r="41" customFormat="false" ht="12.8" hidden="true" customHeight="false" outlineLevel="0" collapsed="false">
      <c r="A41" s="10" t="s">
        <v>22</v>
      </c>
      <c r="B41" s="10" t="s">
        <v>133</v>
      </c>
      <c r="C41" s="10" t="s">
        <v>134</v>
      </c>
      <c r="D41" s="10" t="s">
        <v>135</v>
      </c>
      <c r="E41" s="10" t="n">
        <v>1000</v>
      </c>
      <c r="F41" s="10" t="n">
        <v>28.07</v>
      </c>
      <c r="G41" s="10" t="n">
        <v>46.87</v>
      </c>
      <c r="H41" s="11" t="n">
        <v>44767</v>
      </c>
      <c r="I41" s="11" t="n">
        <v>47315</v>
      </c>
      <c r="J41" s="11" t="n">
        <v>45131</v>
      </c>
      <c r="K41" s="10" t="n">
        <f aca="true">IF(J41&gt;0,J41-TODAY(),I41-TODAY())</f>
        <v>437</v>
      </c>
      <c r="L41" s="10" t="n">
        <v>182</v>
      </c>
      <c r="M41" s="10" t="n">
        <v>94.46</v>
      </c>
      <c r="N41" s="12" t="n">
        <f aca="false">G41/L41*365/E41</f>
        <v>0.0939975274725274</v>
      </c>
      <c r="O41" s="12" t="n">
        <f aca="false">S41/T41</f>
        <v>0.148452432868342</v>
      </c>
      <c r="P41" s="12" t="n">
        <f aca="false">N41/M41*100</f>
        <v>0.0995104038455722</v>
      </c>
      <c r="Q41" s="0" t="n">
        <f aca="false">N41*100/365*K41</f>
        <v>11.2539505494505</v>
      </c>
      <c r="R41" s="0" t="n">
        <f aca="false">Q41-M41+100</f>
        <v>16.7939505494506</v>
      </c>
      <c r="S41" s="0" t="n">
        <f aca="false">R41/K41*365</f>
        <v>14.0269838685342</v>
      </c>
      <c r="T41" s="0" t="n">
        <f aca="false">F41/E41+M41</f>
        <v>94.48807</v>
      </c>
    </row>
    <row r="42" customFormat="false" ht="12.8" hidden="true" customHeight="false" outlineLevel="0" collapsed="false">
      <c r="A42" s="10" t="s">
        <v>22</v>
      </c>
      <c r="B42" s="10" t="s">
        <v>136</v>
      </c>
      <c r="C42" s="10" t="s">
        <v>137</v>
      </c>
      <c r="D42" s="10" t="s">
        <v>138</v>
      </c>
      <c r="E42" s="10" t="n">
        <v>1000</v>
      </c>
      <c r="F42" s="10" t="n">
        <v>4</v>
      </c>
      <c r="G42" s="10" t="n">
        <v>15.83</v>
      </c>
      <c r="H42" s="11" t="n">
        <v>44762</v>
      </c>
      <c r="I42" s="11" t="n">
        <v>47674</v>
      </c>
      <c r="J42" s="11" t="n">
        <v>45035</v>
      </c>
      <c r="K42" s="10" t="n">
        <f aca="true">IF(J42&gt;0,J42-TODAY(),I42-TODAY())</f>
        <v>341</v>
      </c>
      <c r="L42" s="10" t="n">
        <v>91</v>
      </c>
      <c r="M42" s="10" t="n">
        <v>93.08</v>
      </c>
      <c r="N42" s="12" t="n">
        <f aca="false">G42/L42*365/E42</f>
        <v>0.063493956043956</v>
      </c>
      <c r="O42" s="12" t="n">
        <f aca="false">S42/T42</f>
        <v>0.147785158862562</v>
      </c>
      <c r="P42" s="12" t="n">
        <f aca="false">N42/M42*100</f>
        <v>0.0682143919681522</v>
      </c>
      <c r="Q42" s="0" t="n">
        <f aca="false">N42*100/365*K42</f>
        <v>5.9319010989011</v>
      </c>
      <c r="R42" s="0" t="n">
        <f aca="false">Q42-M42+100</f>
        <v>12.8519010989011</v>
      </c>
      <c r="S42" s="0" t="n">
        <f aca="false">R42/K42*365</f>
        <v>13.7564337275628</v>
      </c>
      <c r="T42" s="0" t="n">
        <f aca="false">F42/E42+M42</f>
        <v>93.084</v>
      </c>
    </row>
    <row r="43" customFormat="false" ht="12.8" hidden="true" customHeight="false" outlineLevel="0" collapsed="false">
      <c r="A43" s="10" t="s">
        <v>22</v>
      </c>
      <c r="B43" s="10" t="s">
        <v>139</v>
      </c>
      <c r="C43" s="10" t="s">
        <v>140</v>
      </c>
      <c r="D43" s="10" t="s">
        <v>141</v>
      </c>
      <c r="E43" s="10" t="n">
        <v>1000</v>
      </c>
      <c r="F43" s="10" t="n">
        <v>12.3</v>
      </c>
      <c r="G43" s="10" t="n">
        <v>33.41</v>
      </c>
      <c r="H43" s="11" t="n">
        <v>44809</v>
      </c>
      <c r="I43" s="11" t="n">
        <v>47721</v>
      </c>
      <c r="J43" s="11" t="n">
        <v>45537</v>
      </c>
      <c r="K43" s="10" t="n">
        <f aca="true">IF(J43&gt;0,J43-TODAY(),I43-TODAY())</f>
        <v>843</v>
      </c>
      <c r="L43" s="10" t="n">
        <v>182</v>
      </c>
      <c r="M43" s="10" t="n">
        <v>86.1</v>
      </c>
      <c r="N43" s="12" t="n">
        <f aca="false">G43/L43*365/E43</f>
        <v>0.0670035714285714</v>
      </c>
      <c r="O43" s="12" t="n">
        <f aca="false">S43/T43</f>
        <v>0.14769950235882</v>
      </c>
      <c r="P43" s="12" t="n">
        <f aca="false">N43/M43*100</f>
        <v>0.0778206404513024</v>
      </c>
      <c r="Q43" s="0" t="n">
        <f aca="false">N43*100/365*K43</f>
        <v>15.4750714285714</v>
      </c>
      <c r="R43" s="0" t="n">
        <f aca="false">Q43-M43+100</f>
        <v>29.3750714285714</v>
      </c>
      <c r="S43" s="0" t="n">
        <f aca="false">R43/K43*365</f>
        <v>12.7187438569734</v>
      </c>
      <c r="T43" s="0" t="n">
        <f aca="false">F43/E43+M43</f>
        <v>86.1123</v>
      </c>
    </row>
    <row r="44" customFormat="false" ht="12.8" hidden="true" customHeight="false" outlineLevel="0" collapsed="false">
      <c r="A44" s="10" t="s">
        <v>22</v>
      </c>
      <c r="B44" s="10" t="s">
        <v>142</v>
      </c>
      <c r="C44" s="10" t="s">
        <v>143</v>
      </c>
      <c r="D44" s="10" t="s">
        <v>144</v>
      </c>
      <c r="E44" s="10" t="n">
        <v>1000</v>
      </c>
      <c r="F44" s="10" t="n">
        <v>9.08</v>
      </c>
      <c r="G44" s="10" t="n">
        <v>32.41</v>
      </c>
      <c r="H44" s="11" t="n">
        <v>44825</v>
      </c>
      <c r="I44" s="11" t="n">
        <v>46099</v>
      </c>
      <c r="J44" s="11"/>
      <c r="K44" s="10" t="n">
        <f aca="true">IF(J44&gt;0,J44-TODAY(),I44-TODAY())</f>
        <v>1405</v>
      </c>
      <c r="L44" s="10" t="n">
        <v>182</v>
      </c>
      <c r="M44" s="10" t="n">
        <v>79.75</v>
      </c>
      <c r="N44" s="12" t="n">
        <f aca="false">G44/L44*365/E44</f>
        <v>0.0649980769230769</v>
      </c>
      <c r="O44" s="12" t="n">
        <f aca="false">S44/T44</f>
        <v>0.147450094069432</v>
      </c>
      <c r="P44" s="12" t="n">
        <f aca="false">N44/M44*100</f>
        <v>0.0815022908126356</v>
      </c>
      <c r="Q44" s="0" t="n">
        <f aca="false">N44*100/365*K44</f>
        <v>25.0198076923077</v>
      </c>
      <c r="R44" s="0" t="n">
        <f aca="false">Q44-M44+100</f>
        <v>45.2698076923077</v>
      </c>
      <c r="S44" s="0" t="n">
        <f aca="false">R44/K44*365</f>
        <v>11.7604838488913</v>
      </c>
      <c r="T44" s="0" t="n">
        <f aca="false">F44/E44+M44</f>
        <v>79.75908</v>
      </c>
    </row>
    <row r="45" customFormat="false" ht="12.8" hidden="true" customHeight="false" outlineLevel="0" collapsed="false">
      <c r="A45" s="10" t="s">
        <v>22</v>
      </c>
      <c r="B45" s="10" t="s">
        <v>145</v>
      </c>
      <c r="C45" s="10" t="s">
        <v>146</v>
      </c>
      <c r="D45" s="10" t="s">
        <v>147</v>
      </c>
      <c r="E45" s="10" t="n">
        <v>1000</v>
      </c>
      <c r="F45" s="10" t="n">
        <v>6.33</v>
      </c>
      <c r="G45" s="10" t="n">
        <v>16.45</v>
      </c>
      <c r="H45" s="11" t="n">
        <v>44750</v>
      </c>
      <c r="I45" s="11" t="n">
        <v>45842</v>
      </c>
      <c r="J45" s="11"/>
      <c r="K45" s="10" t="n">
        <f aca="true">IF(J45&gt;0,J45-TODAY(),I45-TODAY())</f>
        <v>1148</v>
      </c>
      <c r="L45" s="10" t="n">
        <v>91</v>
      </c>
      <c r="M45" s="10" t="n">
        <v>82.55</v>
      </c>
      <c r="N45" s="12" t="n">
        <f aca="false">G45/L45*365/E45</f>
        <v>0.0659807692307692</v>
      </c>
      <c r="O45" s="12" t="n">
        <f aca="false">S45/T45</f>
        <v>0.147126260345842</v>
      </c>
      <c r="P45" s="12" t="n">
        <f aca="false">N45/M45*100</f>
        <v>0.0799282486138937</v>
      </c>
      <c r="Q45" s="0" t="n">
        <f aca="false">N45*100/365*K45</f>
        <v>20.7523076923077</v>
      </c>
      <c r="R45" s="0" t="n">
        <f aca="false">Q45-M45+100</f>
        <v>38.2023076923077</v>
      </c>
      <c r="S45" s="0" t="n">
        <f aca="false">R45/K45*365</f>
        <v>12.1462041007773</v>
      </c>
      <c r="T45" s="0" t="n">
        <f aca="false">F45/E45+M45</f>
        <v>82.55633</v>
      </c>
    </row>
    <row r="46" customFormat="false" ht="12.8" hidden="true" customHeight="false" outlineLevel="0" collapsed="false">
      <c r="A46" s="10" t="s">
        <v>22</v>
      </c>
      <c r="B46" s="10" t="s">
        <v>148</v>
      </c>
      <c r="C46" s="10" t="s">
        <v>149</v>
      </c>
      <c r="D46" s="10" t="s">
        <v>150</v>
      </c>
      <c r="E46" s="10" t="n">
        <v>1000</v>
      </c>
      <c r="F46" s="10" t="n">
        <v>17.26</v>
      </c>
      <c r="G46" s="10" t="n">
        <v>21.82</v>
      </c>
      <c r="H46" s="11" t="n">
        <v>44713</v>
      </c>
      <c r="I46" s="11" t="n">
        <v>45623</v>
      </c>
      <c r="J46" s="11"/>
      <c r="K46" s="10" t="n">
        <f aca="true">IF(J46&gt;0,J46-TODAY(),I46-TODAY())</f>
        <v>929</v>
      </c>
      <c r="L46" s="10" t="n">
        <v>91</v>
      </c>
      <c r="M46" s="10" t="n">
        <v>88.98</v>
      </c>
      <c r="N46" s="12" t="n">
        <f aca="false">G46/L46*365/E46</f>
        <v>0.0875197802197802</v>
      </c>
      <c r="O46" s="12" t="n">
        <f aca="false">S46/T46</f>
        <v>0.146989776841293</v>
      </c>
      <c r="P46" s="12" t="n">
        <f aca="false">N46/M46*100</f>
        <v>0.0983589348390427</v>
      </c>
      <c r="Q46" s="0" t="n">
        <f aca="false">N46*100/365*K46</f>
        <v>22.2755824175824</v>
      </c>
      <c r="R46" s="0" t="n">
        <f aca="false">Q46-M46+100</f>
        <v>33.2955824175824</v>
      </c>
      <c r="S46" s="0" t="n">
        <f aca="false">R46/K46*365</f>
        <v>13.0816873868865</v>
      </c>
      <c r="T46" s="0" t="n">
        <f aca="false">F46/E46+M46</f>
        <v>88.99726</v>
      </c>
    </row>
    <row r="47" customFormat="false" ht="12.8" hidden="true" customHeight="false" outlineLevel="0" collapsed="false">
      <c r="A47" s="10" t="s">
        <v>22</v>
      </c>
      <c r="B47" s="10" t="s">
        <v>151</v>
      </c>
      <c r="C47" s="10" t="s">
        <v>152</v>
      </c>
      <c r="D47" s="10" t="s">
        <v>153</v>
      </c>
      <c r="E47" s="10" t="n">
        <v>1000</v>
      </c>
      <c r="F47" s="10" t="n">
        <v>4.12</v>
      </c>
      <c r="G47" s="10" t="n">
        <v>26.8</v>
      </c>
      <c r="H47" s="11" t="n">
        <v>44771</v>
      </c>
      <c r="I47" s="11" t="n">
        <v>44771</v>
      </c>
      <c r="J47" s="11"/>
      <c r="K47" s="10" t="n">
        <f aca="true">IF(J47&gt;0,J47-TODAY(),I47-TODAY())</f>
        <v>77</v>
      </c>
      <c r="L47" s="10" t="n">
        <v>91</v>
      </c>
      <c r="M47" s="10" t="n">
        <v>99.2</v>
      </c>
      <c r="N47" s="12" t="n">
        <f aca="false">G47/L47*365/E47</f>
        <v>0.107494505494506</v>
      </c>
      <c r="O47" s="12" t="n">
        <f aca="false">S47/T47</f>
        <v>0.146583209867275</v>
      </c>
      <c r="P47" s="12" t="n">
        <f aca="false">N47/M47*100</f>
        <v>0.108361396667848</v>
      </c>
      <c r="Q47" s="0" t="n">
        <f aca="false">N47*100/365*K47</f>
        <v>2.26769230769231</v>
      </c>
      <c r="R47" s="0" t="n">
        <f aca="false">Q47-M47+100</f>
        <v>3.06769230769231</v>
      </c>
      <c r="S47" s="0" t="n">
        <f aca="false">R47/K47*365</f>
        <v>14.5416583416584</v>
      </c>
      <c r="T47" s="0" t="n">
        <f aca="false">F47/E47+M47</f>
        <v>99.20412</v>
      </c>
    </row>
    <row r="48" customFormat="false" ht="12.8" hidden="true" customHeight="false" outlineLevel="0" collapsed="false">
      <c r="A48" s="10" t="s">
        <v>22</v>
      </c>
      <c r="B48" s="10" t="s">
        <v>154</v>
      </c>
      <c r="C48" s="10" t="s">
        <v>155</v>
      </c>
      <c r="D48" s="10" t="s">
        <v>156</v>
      </c>
      <c r="E48" s="10" t="n">
        <v>1000</v>
      </c>
      <c r="F48" s="10" t="n">
        <v>11.2</v>
      </c>
      <c r="G48" s="10" t="n">
        <v>15.21</v>
      </c>
      <c r="H48" s="11" t="n">
        <v>44718</v>
      </c>
      <c r="I48" s="11" t="n">
        <v>47812</v>
      </c>
      <c r="J48" s="11" t="n">
        <v>44991</v>
      </c>
      <c r="K48" s="10" t="n">
        <f aca="true">IF(J48&gt;0,J48-TODAY(),I48-TODAY())</f>
        <v>297</v>
      </c>
      <c r="L48" s="10" t="n">
        <v>91</v>
      </c>
      <c r="M48" s="10" t="n">
        <v>93.78</v>
      </c>
      <c r="N48" s="12" t="n">
        <f aca="false">G48/L48*365/E48</f>
        <v>0.0610071428571429</v>
      </c>
      <c r="O48" s="12" t="n">
        <f aca="false">S48/T48</f>
        <v>0.146547032448908</v>
      </c>
      <c r="P48" s="12" t="n">
        <f aca="false">N48/M48*100</f>
        <v>0.0650534686043323</v>
      </c>
      <c r="Q48" s="0" t="n">
        <f aca="false">N48*100/365*K48</f>
        <v>4.96414285714286</v>
      </c>
      <c r="R48" s="0" t="n">
        <f aca="false">Q48-M48+100</f>
        <v>11.1841428571429</v>
      </c>
      <c r="S48" s="0" t="n">
        <f aca="false">R48/K48*365</f>
        <v>13.744822029822</v>
      </c>
      <c r="T48" s="0" t="n">
        <f aca="false">F48/E48+M48</f>
        <v>93.7912</v>
      </c>
    </row>
    <row r="49" customFormat="false" ht="12.8" hidden="true" customHeight="false" outlineLevel="0" collapsed="false">
      <c r="A49" s="10" t="s">
        <v>22</v>
      </c>
      <c r="B49" s="10" t="s">
        <v>157</v>
      </c>
      <c r="C49" s="10" t="s">
        <v>158</v>
      </c>
      <c r="D49" s="10" t="s">
        <v>159</v>
      </c>
      <c r="E49" s="10" t="n">
        <v>1000</v>
      </c>
      <c r="F49" s="10" t="n">
        <v>8.46</v>
      </c>
      <c r="G49" s="10" t="n">
        <v>18.32</v>
      </c>
      <c r="H49" s="11" t="n">
        <v>44743</v>
      </c>
      <c r="I49" s="11" t="n">
        <v>48656</v>
      </c>
      <c r="J49" s="11" t="n">
        <v>45562</v>
      </c>
      <c r="K49" s="10" t="n">
        <f aca="true">IF(J49&gt;0,J49-TODAY(),I49-TODAY())</f>
        <v>868</v>
      </c>
      <c r="L49" s="10" t="n">
        <v>91</v>
      </c>
      <c r="M49" s="10" t="n">
        <v>87.14</v>
      </c>
      <c r="N49" s="12" t="n">
        <f aca="false">G49/L49*365/E49</f>
        <v>0.0734813186813187</v>
      </c>
      <c r="O49" s="12" t="n">
        <f aca="false">S49/T49</f>
        <v>0.146369204483259</v>
      </c>
      <c r="P49" s="12" t="n">
        <f aca="false">N49/M49*100</f>
        <v>0.0843255894896932</v>
      </c>
      <c r="Q49" s="0" t="n">
        <f aca="false">N49*100/365*K49</f>
        <v>17.4744615384615</v>
      </c>
      <c r="R49" s="0" t="n">
        <f aca="false">Q49-M49+100</f>
        <v>30.3344615384615</v>
      </c>
      <c r="S49" s="0" t="n">
        <f aca="false">R49/K49*365</f>
        <v>12.7558507621411</v>
      </c>
      <c r="T49" s="0" t="n">
        <f aca="false">F49/E49+M49</f>
        <v>87.14846</v>
      </c>
    </row>
    <row r="50" customFormat="false" ht="12.8" hidden="true" customHeight="false" outlineLevel="0" collapsed="false">
      <c r="A50" s="10" t="s">
        <v>22</v>
      </c>
      <c r="B50" s="10" t="s">
        <v>160</v>
      </c>
      <c r="C50" s="10" t="s">
        <v>161</v>
      </c>
      <c r="D50" s="10" t="s">
        <v>162</v>
      </c>
      <c r="E50" s="10" t="n">
        <v>1000</v>
      </c>
      <c r="F50" s="10" t="n">
        <v>14.9</v>
      </c>
      <c r="G50" s="10" t="n">
        <v>18.32</v>
      </c>
      <c r="H50" s="11" t="n">
        <v>44711</v>
      </c>
      <c r="I50" s="11" t="n">
        <v>47896</v>
      </c>
      <c r="J50" s="11" t="n">
        <v>45712</v>
      </c>
      <c r="K50" s="10" t="n">
        <f aca="true">IF(J50&gt;0,J50-TODAY(),I50-TODAY())</f>
        <v>1018</v>
      </c>
      <c r="L50" s="10" t="n">
        <v>91</v>
      </c>
      <c r="M50" s="10" t="n">
        <v>85.57</v>
      </c>
      <c r="N50" s="12" t="n">
        <f aca="false">G50/L50*365/E50</f>
        <v>0.0734813186813187</v>
      </c>
      <c r="O50" s="12" t="n">
        <f aca="false">S50/T50</f>
        <v>0.14631030808246</v>
      </c>
      <c r="P50" s="12" t="n">
        <f aca="false">N50/M50*100</f>
        <v>0.0858727576035044</v>
      </c>
      <c r="Q50" s="0" t="n">
        <f aca="false">N50*100/365*K50</f>
        <v>20.4942417582418</v>
      </c>
      <c r="R50" s="0" t="n">
        <f aca="false">Q50-M50+100</f>
        <v>34.9242417582418</v>
      </c>
      <c r="S50" s="0" t="n">
        <f aca="false">R50/K50*365</f>
        <v>12.5219530862065</v>
      </c>
      <c r="T50" s="0" t="n">
        <f aca="false">F50/E50+M50</f>
        <v>85.5849</v>
      </c>
    </row>
    <row r="51" customFormat="false" ht="12.8" hidden="true" customHeight="false" outlineLevel="0" collapsed="false">
      <c r="A51" s="10" t="s">
        <v>22</v>
      </c>
      <c r="B51" s="10" t="s">
        <v>163</v>
      </c>
      <c r="C51" s="10" t="s">
        <v>164</v>
      </c>
      <c r="D51" s="10" t="s">
        <v>165</v>
      </c>
      <c r="E51" s="10" t="n">
        <v>1000</v>
      </c>
      <c r="F51" s="10" t="n">
        <v>15.08</v>
      </c>
      <c r="G51" s="10" t="n">
        <v>18.55</v>
      </c>
      <c r="H51" s="11" t="n">
        <v>44711</v>
      </c>
      <c r="I51" s="11" t="n">
        <v>49443</v>
      </c>
      <c r="J51" s="11" t="n">
        <v>46167</v>
      </c>
      <c r="K51" s="10" t="n">
        <f aca="true">IF(J51&gt;0,J51-TODAY(),I51-TODAY())</f>
        <v>1473</v>
      </c>
      <c r="L51" s="10" t="n">
        <v>91</v>
      </c>
      <c r="M51" s="10" t="n">
        <v>81.75</v>
      </c>
      <c r="N51" s="12" t="n">
        <f aca="false">G51/L51*365/E51</f>
        <v>0.0744038461538461</v>
      </c>
      <c r="O51" s="12" t="n">
        <f aca="false">S51/T51</f>
        <v>0.146304732440596</v>
      </c>
      <c r="P51" s="12" t="n">
        <f aca="false">N51/M51*100</f>
        <v>0.0910138790872736</v>
      </c>
      <c r="Q51" s="0" t="n">
        <f aca="false">N51*100/365*K51</f>
        <v>30.0265384615385</v>
      </c>
      <c r="R51" s="0" t="n">
        <f aca="false">Q51-M51+100</f>
        <v>48.2765384615385</v>
      </c>
      <c r="S51" s="0" t="n">
        <f aca="false">R51/K51*365</f>
        <v>11.9626181523839</v>
      </c>
      <c r="T51" s="0" t="n">
        <f aca="false">F51/E51+M51</f>
        <v>81.76508</v>
      </c>
    </row>
    <row r="52" customFormat="false" ht="12.8" hidden="true" customHeight="false" outlineLevel="0" collapsed="false">
      <c r="A52" s="10" t="s">
        <v>22</v>
      </c>
      <c r="B52" s="10" t="s">
        <v>166</v>
      </c>
      <c r="C52" s="10" t="s">
        <v>167</v>
      </c>
      <c r="D52" s="10" t="s">
        <v>168</v>
      </c>
      <c r="E52" s="10" t="n">
        <v>1000</v>
      </c>
      <c r="F52" s="10" t="n">
        <v>20.94</v>
      </c>
      <c r="G52" s="10" t="n">
        <v>22.69</v>
      </c>
      <c r="H52" s="11" t="n">
        <v>44701</v>
      </c>
      <c r="I52" s="11" t="n">
        <v>48887</v>
      </c>
      <c r="J52" s="11" t="n">
        <v>46339</v>
      </c>
      <c r="K52" s="10" t="n">
        <f aca="true">IF(J52&gt;0,J52-TODAY(),I52-TODAY())</f>
        <v>1645</v>
      </c>
      <c r="L52" s="10" t="n">
        <v>91</v>
      </c>
      <c r="M52" s="10" t="n">
        <v>84.99</v>
      </c>
      <c r="N52" s="12" t="n">
        <f aca="false">G52/L52*365/E52</f>
        <v>0.0910093406593407</v>
      </c>
      <c r="O52" s="12" t="n">
        <f aca="false">S52/T52</f>
        <v>0.146233183495236</v>
      </c>
      <c r="P52" s="12" t="n">
        <f aca="false">N52/M52*100</f>
        <v>0.107082410471044</v>
      </c>
      <c r="Q52" s="0" t="n">
        <f aca="false">N52*100/365*K52</f>
        <v>41.0165384615385</v>
      </c>
      <c r="R52" s="0" t="n">
        <f aca="false">Q52-M52+100</f>
        <v>56.0265384615385</v>
      </c>
      <c r="S52" s="0" t="n">
        <f aca="false">R52/K52*365</f>
        <v>12.4314203881225</v>
      </c>
      <c r="T52" s="0" t="n">
        <f aca="false">F52/E52+M52</f>
        <v>85.01094</v>
      </c>
    </row>
    <row r="53" customFormat="false" ht="12.8" hidden="true" customHeight="false" outlineLevel="0" collapsed="false">
      <c r="A53" s="10" t="s">
        <v>22</v>
      </c>
      <c r="B53" s="10" t="s">
        <v>169</v>
      </c>
      <c r="C53" s="10" t="s">
        <v>170</v>
      </c>
      <c r="D53" s="10" t="s">
        <v>171</v>
      </c>
      <c r="E53" s="10" t="n">
        <v>1000</v>
      </c>
      <c r="F53" s="10" t="n">
        <v>16.92</v>
      </c>
      <c r="G53" s="10" t="n">
        <v>17.7</v>
      </c>
      <c r="H53" s="11" t="n">
        <v>44698</v>
      </c>
      <c r="I53" s="11" t="n">
        <v>45517</v>
      </c>
      <c r="J53" s="11"/>
      <c r="K53" s="10" t="n">
        <f aca="true">IF(J53&gt;0,J53-TODAY(),I53-TODAY())</f>
        <v>823</v>
      </c>
      <c r="L53" s="10" t="n">
        <v>91</v>
      </c>
      <c r="M53" s="10" t="n">
        <v>87.34</v>
      </c>
      <c r="N53" s="12" t="n">
        <f aca="false">G53/L53*365/E53</f>
        <v>0.0709945054945055</v>
      </c>
      <c r="O53" s="12" t="n">
        <f aca="false">S53/T53</f>
        <v>0.145542595344221</v>
      </c>
      <c r="P53" s="12" t="n">
        <f aca="false">N53/M53*100</f>
        <v>0.0812852135270271</v>
      </c>
      <c r="Q53" s="0" t="n">
        <f aca="false">N53*100/365*K53</f>
        <v>16.0078021978022</v>
      </c>
      <c r="R53" s="0" t="n">
        <f aca="false">Q53-M53+100</f>
        <v>28.6678021978022</v>
      </c>
      <c r="S53" s="0" t="n">
        <f aca="false">R53/K53*365</f>
        <v>12.7141528580775</v>
      </c>
      <c r="T53" s="0" t="n">
        <f aca="false">F53/E53+M53</f>
        <v>87.35692</v>
      </c>
    </row>
    <row r="54" customFormat="false" ht="12.8" hidden="true" customHeight="false" outlineLevel="0" collapsed="false">
      <c r="A54" s="10" t="s">
        <v>22</v>
      </c>
      <c r="B54" s="10" t="s">
        <v>172</v>
      </c>
      <c r="C54" s="10" t="s">
        <v>173</v>
      </c>
      <c r="D54" s="10" t="s">
        <v>174</v>
      </c>
      <c r="E54" s="10" t="n">
        <v>1000</v>
      </c>
      <c r="F54" s="10" t="n">
        <v>29.92</v>
      </c>
      <c r="G54" s="10" t="n">
        <v>41.88</v>
      </c>
      <c r="H54" s="11" t="n">
        <v>44746</v>
      </c>
      <c r="I54" s="11" t="n">
        <v>48022</v>
      </c>
      <c r="J54" s="11" t="n">
        <v>46202</v>
      </c>
      <c r="K54" s="10" t="n">
        <f aca="true">IF(J54&gt;0,J54-TODAY(),I54-TODAY())</f>
        <v>1508</v>
      </c>
      <c r="L54" s="10" t="n">
        <v>182</v>
      </c>
      <c r="M54" s="10" t="n">
        <v>84.3</v>
      </c>
      <c r="N54" s="12" t="n">
        <f aca="false">G54/L54*365/E54</f>
        <v>0.0839901098901099</v>
      </c>
      <c r="O54" s="12" t="n">
        <f aca="false">S54/T54</f>
        <v>0.144658945508407</v>
      </c>
      <c r="P54" s="12" t="n">
        <f aca="false">N54/M54*100</f>
        <v>0.0996323960736772</v>
      </c>
      <c r="Q54" s="0" t="n">
        <f aca="false">N54*100/365*K54</f>
        <v>34.7005714285714</v>
      </c>
      <c r="R54" s="0" t="n">
        <f aca="false">Q54-M54+100</f>
        <v>50.4005714285714</v>
      </c>
      <c r="S54" s="0" t="n">
        <f aca="false">R54/K54*365</f>
        <v>12.1990773020083</v>
      </c>
      <c r="T54" s="0" t="n">
        <f aca="false">F54/E54+M54</f>
        <v>84.32992</v>
      </c>
    </row>
    <row r="55" customFormat="false" ht="12.8" hidden="true" customHeight="false" outlineLevel="0" collapsed="false">
      <c r="A55" s="10" t="s">
        <v>22</v>
      </c>
      <c r="B55" s="10" t="s">
        <v>175</v>
      </c>
      <c r="C55" s="10" t="s">
        <v>176</v>
      </c>
      <c r="D55" s="10" t="s">
        <v>177</v>
      </c>
      <c r="E55" s="10" t="n">
        <v>1000</v>
      </c>
      <c r="F55" s="10" t="n">
        <v>9.16</v>
      </c>
      <c r="G55" s="10" t="n">
        <v>43.88</v>
      </c>
      <c r="H55" s="11" t="n">
        <v>44838</v>
      </c>
      <c r="I55" s="11" t="n">
        <v>46294</v>
      </c>
      <c r="J55" s="11" t="n">
        <v>45566</v>
      </c>
      <c r="K55" s="10" t="n">
        <f aca="true">IF(J55&gt;0,J55-TODAY(),I55-TODAY())</f>
        <v>872</v>
      </c>
      <c r="L55" s="10" t="n">
        <v>182</v>
      </c>
      <c r="M55" s="10" t="n">
        <v>89.94</v>
      </c>
      <c r="N55" s="12" t="n">
        <f aca="false">G55/L55*365/E55</f>
        <v>0.0880010989010989</v>
      </c>
      <c r="O55" s="12" t="n">
        <f aca="false">S55/T55</f>
        <v>0.144648425683161</v>
      </c>
      <c r="P55" s="12" t="n">
        <f aca="false">N55/M55*100</f>
        <v>0.0978442282645085</v>
      </c>
      <c r="Q55" s="0" t="n">
        <f aca="false">N55*100/365*K55</f>
        <v>21.0238241758242</v>
      </c>
      <c r="R55" s="0" t="n">
        <f aca="false">Q55-M55+100</f>
        <v>31.0838241758242</v>
      </c>
      <c r="S55" s="0" t="n">
        <f aca="false">R55/K55*365</f>
        <v>13.0110043855227</v>
      </c>
      <c r="T55" s="0" t="n">
        <f aca="false">F55/E55+M55</f>
        <v>89.94916</v>
      </c>
    </row>
    <row r="56" customFormat="false" ht="12.8" hidden="true" customHeight="false" outlineLevel="0" collapsed="false">
      <c r="A56" s="10" t="s">
        <v>22</v>
      </c>
      <c r="B56" s="10" t="s">
        <v>178</v>
      </c>
      <c r="C56" s="10" t="s">
        <v>179</v>
      </c>
      <c r="D56" s="10" t="s">
        <v>180</v>
      </c>
      <c r="E56" s="10" t="n">
        <v>1000</v>
      </c>
      <c r="F56" s="10" t="n">
        <v>17.03</v>
      </c>
      <c r="G56" s="10" t="n">
        <v>20.94</v>
      </c>
      <c r="H56" s="11" t="n">
        <v>44711</v>
      </c>
      <c r="I56" s="11" t="n">
        <v>45530</v>
      </c>
      <c r="J56" s="11"/>
      <c r="K56" s="10" t="n">
        <f aca="true">IF(J56&gt;0,J56-TODAY(),I56-TODAY())</f>
        <v>836</v>
      </c>
      <c r="L56" s="10" t="n">
        <v>91</v>
      </c>
      <c r="M56" s="10" t="n">
        <v>89.56</v>
      </c>
      <c r="N56" s="12" t="n">
        <f aca="false">G56/L56*365/E56</f>
        <v>0.0839901098901099</v>
      </c>
      <c r="O56" s="12" t="n">
        <f aca="false">S56/T56</f>
        <v>0.144648075073519</v>
      </c>
      <c r="P56" s="12" t="n">
        <f aca="false">N56/M56*100</f>
        <v>0.0937808283721638</v>
      </c>
      <c r="Q56" s="0" t="n">
        <f aca="false">N56*100/365*K56</f>
        <v>19.2371868131868</v>
      </c>
      <c r="R56" s="0" t="n">
        <f aca="false">Q56-M56+100</f>
        <v>29.6771868131868</v>
      </c>
      <c r="S56" s="0" t="n">
        <f aca="false">R56/K56*365</f>
        <v>12.9571449603029</v>
      </c>
      <c r="T56" s="0" t="n">
        <f aca="false">F56/E56+M56</f>
        <v>89.57703</v>
      </c>
    </row>
    <row r="57" customFormat="false" ht="12.8" hidden="true" customHeight="false" outlineLevel="0" collapsed="false">
      <c r="A57" s="10" t="s">
        <v>22</v>
      </c>
      <c r="B57" s="10" t="s">
        <v>181</v>
      </c>
      <c r="C57" s="10" t="s">
        <v>182</v>
      </c>
      <c r="D57" s="10" t="s">
        <v>183</v>
      </c>
      <c r="E57" s="10" t="n">
        <v>1000</v>
      </c>
      <c r="F57" s="10" t="n">
        <v>31.42</v>
      </c>
      <c r="G57" s="10" t="n">
        <v>38.64</v>
      </c>
      <c r="H57" s="11" t="n">
        <v>44728</v>
      </c>
      <c r="I57" s="11" t="n">
        <v>46730</v>
      </c>
      <c r="J57" s="11" t="n">
        <v>44910</v>
      </c>
      <c r="K57" s="10" t="n">
        <f aca="true">IF(J57&gt;0,J57-TODAY(),I57-TODAY())</f>
        <v>216</v>
      </c>
      <c r="L57" s="10" t="n">
        <v>182</v>
      </c>
      <c r="M57" s="10" t="n">
        <v>96.4</v>
      </c>
      <c r="N57" s="12" t="n">
        <f aca="false">G57/L57*365/E57</f>
        <v>0.0774923076923077</v>
      </c>
      <c r="O57" s="12" t="n">
        <f aca="false">S57/T57</f>
        <v>0.143444575456465</v>
      </c>
      <c r="P57" s="12" t="n">
        <f aca="false">N57/M57*100</f>
        <v>0.0803862112990744</v>
      </c>
      <c r="Q57" s="0" t="n">
        <f aca="false">N57*100/365*K57</f>
        <v>4.58584615384615</v>
      </c>
      <c r="R57" s="0" t="n">
        <f aca="false">Q57-M57+100</f>
        <v>8.18584615384614</v>
      </c>
      <c r="S57" s="0" t="n">
        <f aca="false">R57/K57*365</f>
        <v>13.8325641025641</v>
      </c>
      <c r="T57" s="0" t="n">
        <f aca="false">F57/E57+M57</f>
        <v>96.43142</v>
      </c>
    </row>
    <row r="58" customFormat="false" ht="12.8" hidden="true" customHeight="false" outlineLevel="0" collapsed="false">
      <c r="A58" s="10" t="s">
        <v>22</v>
      </c>
      <c r="B58" s="10" t="s">
        <v>184</v>
      </c>
      <c r="C58" s="10" t="s">
        <v>185</v>
      </c>
      <c r="D58" s="10" t="s">
        <v>186</v>
      </c>
      <c r="E58" s="10" t="n">
        <v>1000</v>
      </c>
      <c r="F58" s="10" t="n">
        <v>1.22</v>
      </c>
      <c r="G58" s="10" t="n">
        <v>31.66</v>
      </c>
      <c r="H58" s="11" t="n">
        <v>44869</v>
      </c>
      <c r="I58" s="11" t="n">
        <v>46325</v>
      </c>
      <c r="J58" s="11" t="n">
        <v>45233</v>
      </c>
      <c r="K58" s="10" t="n">
        <f aca="true">IF(J58&gt;0,J58-TODAY(),I58-TODAY())</f>
        <v>539</v>
      </c>
      <c r="L58" s="10" t="n">
        <v>182</v>
      </c>
      <c r="M58" s="10" t="n">
        <v>90.29</v>
      </c>
      <c r="N58" s="12" t="n">
        <f aca="false">G58/L58*365/E58</f>
        <v>0.063493956043956</v>
      </c>
      <c r="O58" s="12" t="n">
        <f aca="false">S58/T58</f>
        <v>0.143145845676897</v>
      </c>
      <c r="P58" s="12" t="n">
        <f aca="false">N58/M58*100</f>
        <v>0.0703222461445963</v>
      </c>
      <c r="Q58" s="0" t="n">
        <f aca="false">N58*100/365*K58</f>
        <v>9.37623076923077</v>
      </c>
      <c r="R58" s="0" t="n">
        <f aca="false">Q58-M58+100</f>
        <v>19.0862307692308</v>
      </c>
      <c r="S58" s="0" t="n">
        <f aca="false">R58/K58*365</f>
        <v>12.9248130440988</v>
      </c>
      <c r="T58" s="0" t="n">
        <f aca="false">F58/E58+M58</f>
        <v>90.29122</v>
      </c>
    </row>
    <row r="59" customFormat="false" ht="12.8" hidden="true" customHeight="false" outlineLevel="0" collapsed="false">
      <c r="A59" s="10" t="s">
        <v>22</v>
      </c>
      <c r="B59" s="10" t="s">
        <v>187</v>
      </c>
      <c r="C59" s="10" t="s">
        <v>188</v>
      </c>
      <c r="D59" s="10" t="s">
        <v>189</v>
      </c>
      <c r="E59" s="10" t="n">
        <v>1000</v>
      </c>
      <c r="F59" s="10" t="n">
        <v>2.15</v>
      </c>
      <c r="G59" s="10" t="n">
        <v>39.14</v>
      </c>
      <c r="H59" s="11" t="n">
        <v>44866</v>
      </c>
      <c r="I59" s="11" t="n">
        <v>47414</v>
      </c>
      <c r="J59" s="11" t="n">
        <v>45594</v>
      </c>
      <c r="K59" s="10" t="n">
        <f aca="true">IF(J59&gt;0,J59-TODAY(),I59-TODAY())</f>
        <v>900</v>
      </c>
      <c r="L59" s="10" t="n">
        <v>182</v>
      </c>
      <c r="M59" s="10" t="n">
        <v>88.22</v>
      </c>
      <c r="N59" s="12" t="n">
        <f aca="false">G59/L59*365/E59</f>
        <v>0.0784950549450549</v>
      </c>
      <c r="O59" s="12" t="n">
        <f aca="false">S59/T59</f>
        <v>0.143126753756851</v>
      </c>
      <c r="P59" s="12" t="n">
        <f aca="false">N59/M59*100</f>
        <v>0.0889764848617716</v>
      </c>
      <c r="Q59" s="0" t="n">
        <f aca="false">N59*100/365*K59</f>
        <v>19.3549450549451</v>
      </c>
      <c r="R59" s="0" t="n">
        <f aca="false">Q59-M59+100</f>
        <v>31.1349450549451</v>
      </c>
      <c r="S59" s="0" t="n">
        <f aca="false">R59/K59*365</f>
        <v>12.6269499389499</v>
      </c>
      <c r="T59" s="0" t="n">
        <f aca="false">F59/E59+M59</f>
        <v>88.22215</v>
      </c>
    </row>
    <row r="60" customFormat="false" ht="12.8" hidden="true" customHeight="false" outlineLevel="0" collapsed="false">
      <c r="A60" s="10" t="s">
        <v>22</v>
      </c>
      <c r="B60" s="10" t="s">
        <v>190</v>
      </c>
      <c r="C60" s="10" t="s">
        <v>191</v>
      </c>
      <c r="D60" s="10" t="s">
        <v>192</v>
      </c>
      <c r="E60" s="10" t="n">
        <v>1000</v>
      </c>
      <c r="F60" s="10" t="n">
        <v>13.11</v>
      </c>
      <c r="G60" s="10" t="n">
        <v>20.57</v>
      </c>
      <c r="H60" s="11" t="n">
        <v>44727</v>
      </c>
      <c r="I60" s="11" t="n">
        <v>45637</v>
      </c>
      <c r="J60" s="11"/>
      <c r="K60" s="10" t="n">
        <f aca="true">IF(J60&gt;0,J60-TODAY(),I60-TODAY())</f>
        <v>943</v>
      </c>
      <c r="L60" s="10" t="n">
        <v>91</v>
      </c>
      <c r="M60" s="10" t="n">
        <v>88.6</v>
      </c>
      <c r="N60" s="12" t="n">
        <f aca="false">G60/L60*365/E60</f>
        <v>0.0825060439560439</v>
      </c>
      <c r="O60" s="12" t="n">
        <f aca="false">S60/T60</f>
        <v>0.142903433263675</v>
      </c>
      <c r="P60" s="12" t="n">
        <f aca="false">N60/M60*100</f>
        <v>0.093121945774316</v>
      </c>
      <c r="Q60" s="0" t="n">
        <f aca="false">N60*100/365*K60</f>
        <v>21.3159450549451</v>
      </c>
      <c r="R60" s="0" t="n">
        <f aca="false">Q60-M60+100</f>
        <v>32.7159450549451</v>
      </c>
      <c r="S60" s="0" t="n">
        <f aca="false">R60/K60*365</f>
        <v>12.6631176511717</v>
      </c>
      <c r="T60" s="0" t="n">
        <f aca="false">F60/E60+M60</f>
        <v>88.61311</v>
      </c>
    </row>
    <row r="61" customFormat="false" ht="12.8" hidden="true" customHeight="false" outlineLevel="0" collapsed="false">
      <c r="A61" s="10" t="s">
        <v>22</v>
      </c>
      <c r="B61" s="10" t="s">
        <v>193</v>
      </c>
      <c r="C61" s="10" t="s">
        <v>194</v>
      </c>
      <c r="D61" s="10" t="s">
        <v>195</v>
      </c>
      <c r="E61" s="10" t="n">
        <v>1000</v>
      </c>
      <c r="F61" s="10" t="n">
        <v>34.98</v>
      </c>
      <c r="G61" s="10" t="n">
        <v>37.9</v>
      </c>
      <c r="H61" s="11" t="n">
        <v>44708</v>
      </c>
      <c r="I61" s="11" t="n">
        <v>46528</v>
      </c>
      <c r="J61" s="11" t="n">
        <v>45072</v>
      </c>
      <c r="K61" s="10" t="n">
        <f aca="true">IF(J61&gt;0,J61-TODAY(),I61-TODAY())</f>
        <v>378</v>
      </c>
      <c r="L61" s="10" t="n">
        <v>182</v>
      </c>
      <c r="M61" s="10" t="n">
        <v>94</v>
      </c>
      <c r="N61" s="12" t="n">
        <f aca="false">G61/L61*365/E61</f>
        <v>0.0760082417582418</v>
      </c>
      <c r="O61" s="12" t="n">
        <f aca="false">S61/T61</f>
        <v>0.14244140818103</v>
      </c>
      <c r="P61" s="12" t="n">
        <f aca="false">N61/M61*100</f>
        <v>0.080859831657704</v>
      </c>
      <c r="Q61" s="0" t="n">
        <f aca="false">N61*100/365*K61</f>
        <v>7.87153846153846</v>
      </c>
      <c r="R61" s="0" t="n">
        <f aca="false">Q61-M61+100</f>
        <v>13.8715384615385</v>
      </c>
      <c r="S61" s="0" t="n">
        <f aca="false">R61/K61*365</f>
        <v>13.394474969475</v>
      </c>
      <c r="T61" s="0" t="n">
        <f aca="false">F61/E61+M61</f>
        <v>94.03498</v>
      </c>
    </row>
    <row r="62" customFormat="false" ht="12.8" hidden="true" customHeight="false" outlineLevel="0" collapsed="false">
      <c r="A62" s="10" t="s">
        <v>22</v>
      </c>
      <c r="B62" s="10" t="s">
        <v>196</v>
      </c>
      <c r="C62" s="10" t="s">
        <v>197</v>
      </c>
      <c r="D62" s="10" t="s">
        <v>198</v>
      </c>
      <c r="E62" s="10" t="n">
        <v>1000</v>
      </c>
      <c r="F62" s="10" t="n">
        <v>28.41</v>
      </c>
      <c r="G62" s="10" t="n">
        <v>30.42</v>
      </c>
      <c r="H62" s="11" t="n">
        <v>44706</v>
      </c>
      <c r="I62" s="11" t="n">
        <v>45798</v>
      </c>
      <c r="J62" s="11" t="n">
        <v>45070</v>
      </c>
      <c r="K62" s="10" t="n">
        <f aca="true">IF(J62&gt;0,J62-TODAY(),I62-TODAY())</f>
        <v>376</v>
      </c>
      <c r="L62" s="10" t="n">
        <v>182</v>
      </c>
      <c r="M62" s="10" t="n">
        <v>92.7</v>
      </c>
      <c r="N62" s="12" t="n">
        <f aca="false">G62/L62*365/E62</f>
        <v>0.0610071428571429</v>
      </c>
      <c r="O62" s="12" t="n">
        <f aca="false">S62/T62</f>
        <v>0.142212623465959</v>
      </c>
      <c r="P62" s="12" t="n">
        <f aca="false">N62/M62*100</f>
        <v>0.0658113730929265</v>
      </c>
      <c r="Q62" s="0" t="n">
        <f aca="false">N62*100/365*K62</f>
        <v>6.28457142857143</v>
      </c>
      <c r="R62" s="0" t="n">
        <f aca="false">Q62-M62+100</f>
        <v>13.5845714285714</v>
      </c>
      <c r="S62" s="0" t="n">
        <f aca="false">R62/K62*365</f>
        <v>13.187150455927</v>
      </c>
      <c r="T62" s="0" t="n">
        <f aca="false">F62/E62+M62</f>
        <v>92.72841</v>
      </c>
    </row>
    <row r="63" customFormat="false" ht="12.8" hidden="true" customHeight="false" outlineLevel="0" collapsed="false">
      <c r="A63" s="10" t="s">
        <v>22</v>
      </c>
      <c r="B63" s="10" t="s">
        <v>199</v>
      </c>
      <c r="C63" s="10" t="s">
        <v>200</v>
      </c>
      <c r="D63" s="10" t="s">
        <v>201</v>
      </c>
      <c r="E63" s="10" t="n">
        <v>1000</v>
      </c>
      <c r="F63" s="10" t="n">
        <v>30.74</v>
      </c>
      <c r="G63" s="10" t="n">
        <v>32.91</v>
      </c>
      <c r="H63" s="11" t="n">
        <v>44706</v>
      </c>
      <c r="I63" s="11" t="n">
        <v>47618</v>
      </c>
      <c r="J63" s="11" t="n">
        <v>45434</v>
      </c>
      <c r="K63" s="10" t="n">
        <f aca="true">IF(J63&gt;0,J63-TODAY(),I63-TODAY())</f>
        <v>740</v>
      </c>
      <c r="L63" s="10" t="n">
        <v>182</v>
      </c>
      <c r="M63" s="10" t="n">
        <v>88.05</v>
      </c>
      <c r="N63" s="12" t="n">
        <f aca="false">G63/L63*365/E63</f>
        <v>0.0660008241758242</v>
      </c>
      <c r="O63" s="12" t="n">
        <f aca="false">S63/T63</f>
        <v>0.141850978708162</v>
      </c>
      <c r="P63" s="12" t="n">
        <f aca="false">N63/M63*100</f>
        <v>0.074958346593781</v>
      </c>
      <c r="Q63" s="0" t="n">
        <f aca="false">N63*100/365*K63</f>
        <v>13.380989010989</v>
      </c>
      <c r="R63" s="0" t="n">
        <f aca="false">Q63-M63+100</f>
        <v>25.330989010989</v>
      </c>
      <c r="S63" s="0" t="n">
        <f aca="false">R63/K63*365</f>
        <v>12.4943391743392</v>
      </c>
      <c r="T63" s="0" t="n">
        <f aca="false">F63/E63+M63</f>
        <v>88.08074</v>
      </c>
    </row>
    <row r="64" customFormat="false" ht="12.8" hidden="true" customHeight="false" outlineLevel="0" collapsed="false">
      <c r="A64" s="10" t="s">
        <v>22</v>
      </c>
      <c r="B64" s="10" t="s">
        <v>202</v>
      </c>
      <c r="C64" s="10" t="s">
        <v>203</v>
      </c>
      <c r="D64" s="10" t="s">
        <v>204</v>
      </c>
      <c r="E64" s="10" t="n">
        <v>1000</v>
      </c>
      <c r="F64" s="10" t="n">
        <v>14.85</v>
      </c>
      <c r="G64" s="10" t="n">
        <v>40.94</v>
      </c>
      <c r="H64" s="11" t="n">
        <v>44810</v>
      </c>
      <c r="I64" s="11" t="n">
        <v>46266</v>
      </c>
      <c r="J64" s="11" t="n">
        <v>45720</v>
      </c>
      <c r="K64" s="10" t="n">
        <f aca="true">IF(J64&gt;0,J64-TODAY(),I64-TODAY())</f>
        <v>1026</v>
      </c>
      <c r="L64" s="10" t="n">
        <v>182</v>
      </c>
      <c r="M64" s="10" t="n">
        <v>88.04</v>
      </c>
      <c r="N64" s="12" t="n">
        <f aca="false">G64/L64*365/E64</f>
        <v>0.082104945054945</v>
      </c>
      <c r="O64" s="12" t="n">
        <f aca="false">S64/T64</f>
        <v>0.141562563946842</v>
      </c>
      <c r="P64" s="12" t="n">
        <f aca="false">N64/M64*100</f>
        <v>0.0932586836153397</v>
      </c>
      <c r="Q64" s="0" t="n">
        <f aca="false">N64*100/365*K64</f>
        <v>23.0793626373626</v>
      </c>
      <c r="R64" s="0" t="n">
        <f aca="false">Q64-M64+100</f>
        <v>35.0393626373626</v>
      </c>
      <c r="S64" s="0" t="n">
        <f aca="false">R64/K64*365</f>
        <v>12.4652703339545</v>
      </c>
      <c r="T64" s="0" t="n">
        <f aca="false">F64/E64+M64</f>
        <v>88.05485</v>
      </c>
    </row>
    <row r="65" customFormat="false" ht="12.8" hidden="true" customHeight="false" outlineLevel="0" collapsed="false">
      <c r="A65" s="10" t="s">
        <v>22</v>
      </c>
      <c r="B65" s="10" t="s">
        <v>205</v>
      </c>
      <c r="C65" s="10" t="s">
        <v>206</v>
      </c>
      <c r="D65" s="10" t="s">
        <v>207</v>
      </c>
      <c r="E65" s="10" t="n">
        <v>400</v>
      </c>
      <c r="F65" s="10" t="n">
        <v>6.04</v>
      </c>
      <c r="G65" s="10" t="n">
        <v>8.73</v>
      </c>
      <c r="H65" s="11" t="n">
        <v>44722</v>
      </c>
      <c r="I65" s="11" t="n">
        <v>44722</v>
      </c>
      <c r="J65" s="11"/>
      <c r="K65" s="10" t="n">
        <f aca="true">IF(J65&gt;0,J65-TODAY(),I65-TODAY())</f>
        <v>28</v>
      </c>
      <c r="L65" s="10" t="n">
        <v>91</v>
      </c>
      <c r="M65" s="10" t="n">
        <v>99.59</v>
      </c>
      <c r="N65" s="12" t="n">
        <f aca="false">G65/L65*365/E65</f>
        <v>0.0875398351648352</v>
      </c>
      <c r="O65" s="12" t="n">
        <f aca="false">S65/T65</f>
        <v>0.141545225833078</v>
      </c>
      <c r="P65" s="12" t="n">
        <f aca="false">N65/M65*100</f>
        <v>0.0879002260918116</v>
      </c>
      <c r="Q65" s="0" t="n">
        <f aca="false">N65*100/365*K65</f>
        <v>0.671538461538461</v>
      </c>
      <c r="R65" s="0" t="n">
        <f aca="false">Q65-M65+100</f>
        <v>1.08153846153846</v>
      </c>
      <c r="S65" s="0" t="n">
        <f aca="false">R65/K65*365</f>
        <v>14.0986263736263</v>
      </c>
      <c r="T65" s="0" t="n">
        <f aca="false">F65/E65+M65</f>
        <v>99.6051</v>
      </c>
    </row>
    <row r="66" customFormat="false" ht="12.8" hidden="true" customHeight="false" outlineLevel="0" collapsed="false">
      <c r="A66" s="10" t="s">
        <v>22</v>
      </c>
      <c r="B66" s="10" t="s">
        <v>208</v>
      </c>
      <c r="C66" s="10" t="s">
        <v>209</v>
      </c>
      <c r="D66" s="10" t="s">
        <v>210</v>
      </c>
      <c r="E66" s="10" t="n">
        <v>1000</v>
      </c>
      <c r="F66" s="10" t="n">
        <v>13.99</v>
      </c>
      <c r="G66" s="10" t="n">
        <v>17.2</v>
      </c>
      <c r="H66" s="11" t="n">
        <v>44711</v>
      </c>
      <c r="I66" s="11" t="n">
        <v>47896</v>
      </c>
      <c r="J66" s="11" t="n">
        <v>45257</v>
      </c>
      <c r="K66" s="10" t="n">
        <f aca="true">IF(J66&gt;0,J66-TODAY(),I66-TODAY())</f>
        <v>563</v>
      </c>
      <c r="L66" s="10" t="n">
        <v>91</v>
      </c>
      <c r="M66" s="10" t="n">
        <v>90.85</v>
      </c>
      <c r="N66" s="12" t="n">
        <f aca="false">G66/L66*365/E66</f>
        <v>0.068989010989011</v>
      </c>
      <c r="O66" s="12" t="n">
        <f aca="false">S66/T66</f>
        <v>0.14121063239315</v>
      </c>
      <c r="P66" s="12" t="n">
        <f aca="false">N66/M66*100</f>
        <v>0.0759372713142664</v>
      </c>
      <c r="Q66" s="0" t="n">
        <f aca="false">N66*100/365*K66</f>
        <v>10.6413186813187</v>
      </c>
      <c r="R66" s="0" t="n">
        <f aca="false">Q66-M66+100</f>
        <v>19.7913186813187</v>
      </c>
      <c r="S66" s="0" t="n">
        <f aca="false">R66/K66*365</f>
        <v>12.8309614896649</v>
      </c>
      <c r="T66" s="0" t="n">
        <f aca="false">F66/E66+M66</f>
        <v>90.86399</v>
      </c>
    </row>
    <row r="67" customFormat="false" ht="12.8" hidden="true" customHeight="false" outlineLevel="0" collapsed="false">
      <c r="A67" s="10" t="s">
        <v>22</v>
      </c>
      <c r="B67" s="10" t="s">
        <v>211</v>
      </c>
      <c r="C67" s="10" t="s">
        <v>212</v>
      </c>
      <c r="D67" s="10" t="s">
        <v>213</v>
      </c>
      <c r="E67" s="10" t="n">
        <v>1000</v>
      </c>
      <c r="F67" s="10" t="n">
        <v>20.55</v>
      </c>
      <c r="G67" s="10" t="n">
        <v>24.93</v>
      </c>
      <c r="H67" s="11" t="n">
        <v>44726</v>
      </c>
      <c r="I67" s="11" t="n">
        <v>46000</v>
      </c>
      <c r="J67" s="11"/>
      <c r="K67" s="10" t="n">
        <f aca="true">IF(J67&gt;0,J67-TODAY(),I67-TODAY())</f>
        <v>1306</v>
      </c>
      <c r="L67" s="10" t="n">
        <v>182</v>
      </c>
      <c r="M67" s="10" t="n">
        <v>78.37</v>
      </c>
      <c r="N67" s="12" t="n">
        <f aca="false">G67/L67*365/E67</f>
        <v>0.049996978021978</v>
      </c>
      <c r="O67" s="12" t="n">
        <f aca="false">S67/T67</f>
        <v>0.140894988332381</v>
      </c>
      <c r="P67" s="12" t="n">
        <f aca="false">N67/M67*100</f>
        <v>0.0637960674007631</v>
      </c>
      <c r="Q67" s="0" t="n">
        <f aca="false">N67*100/365*K67</f>
        <v>17.8893296703297</v>
      </c>
      <c r="R67" s="0" t="n">
        <f aca="false">Q67-M67+100</f>
        <v>39.5193296703297</v>
      </c>
      <c r="S67" s="0" t="n">
        <f aca="false">R67/K67*365</f>
        <v>11.0448356276189</v>
      </c>
      <c r="T67" s="0" t="n">
        <f aca="false">F67/E67+M67</f>
        <v>78.39055</v>
      </c>
    </row>
    <row r="68" customFormat="false" ht="12.8" hidden="true" customHeight="false" outlineLevel="0" collapsed="false">
      <c r="A68" s="10" t="s">
        <v>22</v>
      </c>
      <c r="B68" s="10" t="s">
        <v>214</v>
      </c>
      <c r="C68" s="10" t="s">
        <v>215</v>
      </c>
      <c r="D68" s="10" t="s">
        <v>216</v>
      </c>
      <c r="E68" s="10" t="n">
        <v>1000</v>
      </c>
      <c r="F68" s="10" t="n">
        <v>9.82</v>
      </c>
      <c r="G68" s="10" t="n">
        <v>17.18</v>
      </c>
      <c r="H68" s="11" t="n">
        <v>44733</v>
      </c>
      <c r="I68" s="11" t="n">
        <v>46007</v>
      </c>
      <c r="J68" s="11" t="n">
        <v>44915</v>
      </c>
      <c r="K68" s="10" t="n">
        <f aca="true">IF(J68&gt;0,J68-TODAY(),I68-TODAY())</f>
        <v>221</v>
      </c>
      <c r="L68" s="10" t="n">
        <v>91</v>
      </c>
      <c r="M68" s="10" t="n">
        <v>95.99</v>
      </c>
      <c r="N68" s="12" t="n">
        <f aca="false">G68/L68*365/E68</f>
        <v>0.0689087912087912</v>
      </c>
      <c r="O68" s="12" t="n">
        <f aca="false">S68/T68</f>
        <v>0.14076828268649</v>
      </c>
      <c r="P68" s="12" t="n">
        <f aca="false">N68/M68*100</f>
        <v>0.0717874687038142</v>
      </c>
      <c r="Q68" s="0" t="n">
        <f aca="false">N68*100/365*K68</f>
        <v>4.17228571428571</v>
      </c>
      <c r="R68" s="0" t="n">
        <f aca="false">Q68-M68+100</f>
        <v>8.18228571428571</v>
      </c>
      <c r="S68" s="0" t="n">
        <f aca="false">R68/K68*365</f>
        <v>13.5137297996121</v>
      </c>
      <c r="T68" s="0" t="n">
        <f aca="false">F68/E68+M68</f>
        <v>95.99982</v>
      </c>
    </row>
    <row r="69" customFormat="false" ht="12.8" hidden="true" customHeight="false" outlineLevel="0" collapsed="false">
      <c r="A69" s="10" t="s">
        <v>22</v>
      </c>
      <c r="B69" s="10" t="s">
        <v>217</v>
      </c>
      <c r="C69" s="10" t="s">
        <v>218</v>
      </c>
      <c r="D69" s="10" t="s">
        <v>219</v>
      </c>
      <c r="E69" s="10" t="n">
        <v>1000</v>
      </c>
      <c r="F69" s="10" t="n">
        <v>1.53</v>
      </c>
      <c r="G69" s="10" t="n">
        <v>34.9</v>
      </c>
      <c r="H69" s="11" t="n">
        <v>44868</v>
      </c>
      <c r="I69" s="11" t="n">
        <v>46506</v>
      </c>
      <c r="J69" s="11" t="n">
        <v>45050</v>
      </c>
      <c r="K69" s="10" t="n">
        <f aca="true">IF(J69&gt;0,J69-TODAY(),I69-TODAY())</f>
        <v>356</v>
      </c>
      <c r="L69" s="10" t="n">
        <v>182</v>
      </c>
      <c r="M69" s="10" t="n">
        <v>93.94</v>
      </c>
      <c r="N69" s="12" t="n">
        <f aca="false">G69/L69*365/E69</f>
        <v>0.0699917582417582</v>
      </c>
      <c r="O69" s="12" t="n">
        <f aca="false">S69/T69</f>
        <v>0.140644697519477</v>
      </c>
      <c r="P69" s="12" t="n">
        <f aca="false">N69/M69*100</f>
        <v>0.0745068748581629</v>
      </c>
      <c r="Q69" s="0" t="n">
        <f aca="false">N69*100/365*K69</f>
        <v>6.82659340659341</v>
      </c>
      <c r="R69" s="0" t="n">
        <f aca="false">Q69-M69+100</f>
        <v>12.8865934065934</v>
      </c>
      <c r="S69" s="0" t="n">
        <f aca="false">R69/K69*365</f>
        <v>13.2123780713668</v>
      </c>
      <c r="T69" s="0" t="n">
        <f aca="false">F69/E69+M69</f>
        <v>93.94153</v>
      </c>
    </row>
    <row r="70" customFormat="false" ht="12.8" hidden="true" customHeight="false" outlineLevel="0" collapsed="false">
      <c r="A70" s="10" t="s">
        <v>22</v>
      </c>
      <c r="B70" s="10" t="s">
        <v>220</v>
      </c>
      <c r="C70" s="10" t="s">
        <v>221</v>
      </c>
      <c r="D70" s="10" t="s">
        <v>222</v>
      </c>
      <c r="E70" s="10" t="n">
        <v>1000</v>
      </c>
      <c r="F70" s="10" t="n">
        <v>12.47</v>
      </c>
      <c r="G70" s="10" t="n">
        <v>19.57</v>
      </c>
      <c r="H70" s="11" t="n">
        <v>44727</v>
      </c>
      <c r="I70" s="11" t="n">
        <v>49823</v>
      </c>
      <c r="J70" s="11" t="n">
        <v>45455</v>
      </c>
      <c r="K70" s="10" t="n">
        <f aca="true">IF(J70&gt;0,J70-TODAY(),I70-TODAY())</f>
        <v>761</v>
      </c>
      <c r="L70" s="10" t="n">
        <v>91</v>
      </c>
      <c r="M70" s="10" t="n">
        <v>90</v>
      </c>
      <c r="N70" s="12" t="n">
        <f aca="false">G70/L70*365/E70</f>
        <v>0.0784950549450549</v>
      </c>
      <c r="O70" s="12" t="n">
        <f aca="false">S70/T70</f>
        <v>0.140489713539185</v>
      </c>
      <c r="P70" s="12" t="n">
        <f aca="false">N70/M70*100</f>
        <v>0.0872167277167277</v>
      </c>
      <c r="Q70" s="0" t="n">
        <f aca="false">N70*100/365*K70</f>
        <v>16.3656813186813</v>
      </c>
      <c r="R70" s="0" t="n">
        <f aca="false">Q70-M70+100</f>
        <v>26.3656813186813</v>
      </c>
      <c r="S70" s="0" t="n">
        <f aca="false">R70/K70*365</f>
        <v>12.6458261252545</v>
      </c>
      <c r="T70" s="0" t="n">
        <f aca="false">F70/E70+M70</f>
        <v>90.01247</v>
      </c>
    </row>
    <row r="71" customFormat="false" ht="12.8" hidden="true" customHeight="false" outlineLevel="0" collapsed="false">
      <c r="A71" s="10" t="s">
        <v>22</v>
      </c>
      <c r="B71" s="10" t="s">
        <v>223</v>
      </c>
      <c r="C71" s="10" t="s">
        <v>224</v>
      </c>
      <c r="D71" s="10" t="s">
        <v>225</v>
      </c>
      <c r="E71" s="10" t="n">
        <v>1000</v>
      </c>
      <c r="F71" s="10" t="n">
        <v>10.27</v>
      </c>
      <c r="G71" s="10" t="n">
        <v>37.4</v>
      </c>
      <c r="H71" s="11" t="n">
        <v>44826</v>
      </c>
      <c r="I71" s="11" t="n">
        <v>47374</v>
      </c>
      <c r="J71" s="11" t="n">
        <v>45008</v>
      </c>
      <c r="K71" s="10" t="n">
        <f aca="true">IF(J71&gt;0,J71-TODAY(),I71-TODAY())</f>
        <v>314</v>
      </c>
      <c r="L71" s="10" t="n">
        <v>182</v>
      </c>
      <c r="M71" s="10" t="n">
        <v>94.98</v>
      </c>
      <c r="N71" s="12" t="n">
        <f aca="false">G71/L71*365/E71</f>
        <v>0.0750054945054945</v>
      </c>
      <c r="O71" s="12" t="n">
        <f aca="false">S71/T71</f>
        <v>0.140392271429703</v>
      </c>
      <c r="P71" s="12" t="n">
        <f aca="false">N71/M71*100</f>
        <v>0.0789697773273263</v>
      </c>
      <c r="Q71" s="0" t="n">
        <f aca="false">N71*100/365*K71</f>
        <v>6.45252747252747</v>
      </c>
      <c r="R71" s="0" t="n">
        <f aca="false">Q71-M71+100</f>
        <v>11.4725274725275</v>
      </c>
      <c r="S71" s="0" t="n">
        <f aca="false">R71/K71*365</f>
        <v>13.3358997690208</v>
      </c>
      <c r="T71" s="0" t="n">
        <f aca="false">F71/E71+M71</f>
        <v>94.99027</v>
      </c>
    </row>
    <row r="72" customFormat="false" ht="12.8" hidden="true" customHeight="false" outlineLevel="0" collapsed="false">
      <c r="A72" s="10" t="s">
        <v>22</v>
      </c>
      <c r="B72" s="10" t="s">
        <v>226</v>
      </c>
      <c r="C72" s="10" t="s">
        <v>227</v>
      </c>
      <c r="D72" s="10" t="s">
        <v>228</v>
      </c>
      <c r="E72" s="10" t="n">
        <v>1000</v>
      </c>
      <c r="F72" s="10" t="n">
        <v>5.3</v>
      </c>
      <c r="G72" s="10" t="n">
        <v>43.88</v>
      </c>
      <c r="H72" s="11" t="n">
        <v>44854</v>
      </c>
      <c r="I72" s="11" t="n">
        <v>46492</v>
      </c>
      <c r="J72" s="11" t="n">
        <v>44854</v>
      </c>
      <c r="K72" s="10" t="n">
        <f aca="true">IF(J72&gt;0,J72-TODAY(),I72-TODAY())</f>
        <v>160</v>
      </c>
      <c r="L72" s="10" t="n">
        <v>182</v>
      </c>
      <c r="M72" s="10" t="n">
        <v>97.84</v>
      </c>
      <c r="N72" s="12" t="n">
        <f aca="false">G72/L72*365/E72</f>
        <v>0.0880010989010989</v>
      </c>
      <c r="O72" s="12" t="n">
        <f aca="false">S72/T72</f>
        <v>0.1402991241287</v>
      </c>
      <c r="P72" s="12" t="n">
        <f aca="false">N72/M72*100</f>
        <v>0.0899438868572148</v>
      </c>
      <c r="Q72" s="0" t="n">
        <f aca="false">N72*100/365*K72</f>
        <v>3.85758241758242</v>
      </c>
      <c r="R72" s="0" t="n">
        <f aca="false">Q72-M72+100</f>
        <v>6.01758241758242</v>
      </c>
      <c r="S72" s="0" t="n">
        <f aca="false">R72/K72*365</f>
        <v>13.7276098901099</v>
      </c>
      <c r="T72" s="0" t="n">
        <f aca="false">F72/E72+M72</f>
        <v>97.8453</v>
      </c>
    </row>
    <row r="73" customFormat="false" ht="12.8" hidden="true" customHeight="false" outlineLevel="0" collapsed="false">
      <c r="A73" s="10" t="s">
        <v>22</v>
      </c>
      <c r="B73" s="10" t="s">
        <v>229</v>
      </c>
      <c r="C73" s="10" t="s">
        <v>230</v>
      </c>
      <c r="D73" s="10" t="s">
        <v>231</v>
      </c>
      <c r="E73" s="10" t="n">
        <v>1000</v>
      </c>
      <c r="F73" s="10" t="n">
        <v>16.26</v>
      </c>
      <c r="G73" s="10" t="n">
        <v>17.83</v>
      </c>
      <c r="H73" s="11" t="n">
        <v>44702</v>
      </c>
      <c r="I73" s="11" t="n">
        <v>45339</v>
      </c>
      <c r="J73" s="11"/>
      <c r="K73" s="10" t="n">
        <f aca="true">IF(J73&gt;0,J73-TODAY(),I73-TODAY())</f>
        <v>645</v>
      </c>
      <c r="L73" s="10" t="n">
        <v>91</v>
      </c>
      <c r="M73" s="10" t="n">
        <v>90.26</v>
      </c>
      <c r="N73" s="12" t="n">
        <f aca="false">G73/L73*365/E73</f>
        <v>0.0715159340659341</v>
      </c>
      <c r="O73" s="12" t="n">
        <f aca="false">S73/T73</f>
        <v>0.140273604071877</v>
      </c>
      <c r="P73" s="12" t="n">
        <f aca="false">N73/M73*100</f>
        <v>0.0792332528982208</v>
      </c>
      <c r="Q73" s="0" t="n">
        <f aca="false">N73*100/365*K73</f>
        <v>12.6377472527473</v>
      </c>
      <c r="R73" s="0" t="n">
        <f aca="false">Q73-M73+100</f>
        <v>22.3777472527472</v>
      </c>
      <c r="S73" s="0" t="n">
        <f aca="false">R73/K73*365</f>
        <v>12.6633763523298</v>
      </c>
      <c r="T73" s="0" t="n">
        <f aca="false">F73/E73+M73</f>
        <v>90.27626</v>
      </c>
    </row>
    <row r="74" customFormat="false" ht="12.8" hidden="true" customHeight="false" outlineLevel="0" collapsed="false">
      <c r="A74" s="10" t="s">
        <v>22</v>
      </c>
      <c r="B74" s="10" t="s">
        <v>232</v>
      </c>
      <c r="C74" s="10" t="s">
        <v>233</v>
      </c>
      <c r="D74" s="10" t="s">
        <v>234</v>
      </c>
      <c r="E74" s="10" t="n">
        <v>1000</v>
      </c>
      <c r="F74" s="10" t="n">
        <v>13.04</v>
      </c>
      <c r="G74" s="10" t="n">
        <v>20.82</v>
      </c>
      <c r="H74" s="11" t="n">
        <v>44728</v>
      </c>
      <c r="I74" s="11" t="n">
        <v>46184</v>
      </c>
      <c r="J74" s="11"/>
      <c r="K74" s="10" t="n">
        <f aca="true">IF(J74&gt;0,J74-TODAY(),I74-TODAY())</f>
        <v>1490</v>
      </c>
      <c r="L74" s="10" t="n">
        <v>91</v>
      </c>
      <c r="M74" s="10" t="n">
        <v>85.44</v>
      </c>
      <c r="N74" s="12" t="n">
        <f aca="false">G74/L74*365/E74</f>
        <v>0.0835087912087912</v>
      </c>
      <c r="O74" s="12" t="n">
        <f aca="false">S74/T74</f>
        <v>0.139463622713424</v>
      </c>
      <c r="P74" s="12" t="n">
        <f aca="false">N74/M74*100</f>
        <v>0.0977396900851957</v>
      </c>
      <c r="Q74" s="0" t="n">
        <f aca="false">N74*100/365*K74</f>
        <v>34.0898901098901</v>
      </c>
      <c r="R74" s="0" t="n">
        <f aca="false">Q74-M74+100</f>
        <v>48.6498901098901</v>
      </c>
      <c r="S74" s="0" t="n">
        <f aca="false">R74/K74*365</f>
        <v>11.9175905302751</v>
      </c>
      <c r="T74" s="0" t="n">
        <f aca="false">F74/E74+M74</f>
        <v>85.45304</v>
      </c>
    </row>
    <row r="75" customFormat="false" ht="12.8" hidden="true" customHeight="false" outlineLevel="0" collapsed="false">
      <c r="A75" s="10" t="s">
        <v>22</v>
      </c>
      <c r="B75" s="10" t="s">
        <v>235</v>
      </c>
      <c r="C75" s="10" t="s">
        <v>236</v>
      </c>
      <c r="D75" s="10" t="s">
        <v>237</v>
      </c>
      <c r="E75" s="10" t="n">
        <v>1000</v>
      </c>
      <c r="F75" s="10" t="n">
        <v>4.04</v>
      </c>
      <c r="G75" s="10" t="n">
        <v>33.41</v>
      </c>
      <c r="H75" s="11" t="n">
        <v>44854</v>
      </c>
      <c r="I75" s="11" t="n">
        <v>47766</v>
      </c>
      <c r="J75" s="11" t="n">
        <v>45400</v>
      </c>
      <c r="K75" s="10" t="n">
        <f aca="true">IF(J75&gt;0,J75-TODAY(),I75-TODAY())</f>
        <v>706</v>
      </c>
      <c r="L75" s="10" t="n">
        <v>182</v>
      </c>
      <c r="M75" s="10" t="n">
        <v>88.99</v>
      </c>
      <c r="N75" s="12" t="n">
        <f aca="false">G75/L75*365/E75</f>
        <v>0.0670035714285714</v>
      </c>
      <c r="O75" s="12" t="n">
        <f aca="false">S75/T75</f>
        <v>0.139250852675701</v>
      </c>
      <c r="P75" s="12" t="n">
        <f aca="false">N75/M75*100</f>
        <v>0.0752933716468945</v>
      </c>
      <c r="Q75" s="0" t="n">
        <f aca="false">N75*100/365*K75</f>
        <v>12.9601428571429</v>
      </c>
      <c r="R75" s="0" t="n">
        <f aca="false">Q75-M75+100</f>
        <v>23.9701428571429</v>
      </c>
      <c r="S75" s="0" t="n">
        <f aca="false">R75/K75*365</f>
        <v>12.3924959530554</v>
      </c>
      <c r="T75" s="0" t="n">
        <f aca="false">F75/E75+M75</f>
        <v>88.99404</v>
      </c>
    </row>
    <row r="76" customFormat="false" ht="12.8" hidden="true" customHeight="false" outlineLevel="0" collapsed="false">
      <c r="A76" s="10" t="s">
        <v>22</v>
      </c>
      <c r="B76" s="10" t="s">
        <v>238</v>
      </c>
      <c r="C76" s="10" t="s">
        <v>239</v>
      </c>
      <c r="D76" s="10" t="s">
        <v>240</v>
      </c>
      <c r="E76" s="10" t="n">
        <v>1000</v>
      </c>
      <c r="F76" s="10" t="n">
        <v>15.76</v>
      </c>
      <c r="G76" s="10" t="n">
        <v>17.08</v>
      </c>
      <c r="H76" s="11" t="n">
        <v>44701</v>
      </c>
      <c r="I76" s="11" t="n">
        <v>46339</v>
      </c>
      <c r="J76" s="11" t="n">
        <v>45338</v>
      </c>
      <c r="K76" s="10" t="n">
        <f aca="true">IF(J76&gt;0,J76-TODAY(),I76-TODAY())</f>
        <v>644</v>
      </c>
      <c r="L76" s="10" t="n">
        <v>91</v>
      </c>
      <c r="M76" s="10" t="n">
        <v>89.98</v>
      </c>
      <c r="N76" s="12" t="n">
        <f aca="false">G76/L76*365/E76</f>
        <v>0.0685076923076923</v>
      </c>
      <c r="O76" s="12" t="n">
        <f aca="false">S76/T76</f>
        <v>0.139226631319631</v>
      </c>
      <c r="P76" s="12" t="n">
        <f aca="false">N76/M76*100</f>
        <v>0.0761365773590713</v>
      </c>
      <c r="Q76" s="0" t="n">
        <f aca="false">N76*100/365*K76</f>
        <v>12.0873846153846</v>
      </c>
      <c r="R76" s="0" t="n">
        <f aca="false">Q76-M76+100</f>
        <v>22.1073846153846</v>
      </c>
      <c r="S76" s="0" t="n">
        <f aca="false">R76/K76*365</f>
        <v>12.52980649785</v>
      </c>
      <c r="T76" s="0" t="n">
        <f aca="false">F76/E76+M76</f>
        <v>89.99576</v>
      </c>
    </row>
    <row r="77" customFormat="false" ht="12.8" hidden="true" customHeight="false" outlineLevel="0" collapsed="false">
      <c r="A77" s="10" t="s">
        <v>22</v>
      </c>
      <c r="B77" s="10" t="s">
        <v>241</v>
      </c>
      <c r="C77" s="10" t="s">
        <v>242</v>
      </c>
      <c r="D77" s="10" t="s">
        <v>243</v>
      </c>
      <c r="E77" s="10" t="n">
        <v>1000</v>
      </c>
      <c r="F77" s="10" t="n">
        <v>11.4</v>
      </c>
      <c r="G77" s="10" t="n">
        <v>19.57</v>
      </c>
      <c r="H77" s="11" t="n">
        <v>44732</v>
      </c>
      <c r="I77" s="11" t="n">
        <v>49737</v>
      </c>
      <c r="J77" s="11" t="n">
        <v>45551</v>
      </c>
      <c r="K77" s="10" t="n">
        <f aca="true">IF(J77&gt;0,J77-TODAY(),I77-TODAY())</f>
        <v>857</v>
      </c>
      <c r="L77" s="10" t="n">
        <v>91</v>
      </c>
      <c r="M77" s="10" t="n">
        <v>89.27</v>
      </c>
      <c r="N77" s="12" t="n">
        <f aca="false">G77/L77*365/E77</f>
        <v>0.0784950549450549</v>
      </c>
      <c r="O77" s="12" t="n">
        <f aca="false">S77/T77</f>
        <v>0.139104660321856</v>
      </c>
      <c r="P77" s="12" t="n">
        <f aca="false">N77/M77*100</f>
        <v>0.08792993720741</v>
      </c>
      <c r="Q77" s="0" t="n">
        <f aca="false">N77*100/365*K77</f>
        <v>18.4302087912088</v>
      </c>
      <c r="R77" s="0" t="n">
        <f aca="false">Q77-M77+100</f>
        <v>29.1602087912088</v>
      </c>
      <c r="S77" s="0" t="n">
        <f aca="false">R77/K77*365</f>
        <v>12.4194588200598</v>
      </c>
      <c r="T77" s="0" t="n">
        <f aca="false">F77/E77+M77</f>
        <v>89.2814</v>
      </c>
    </row>
    <row r="78" customFormat="false" ht="12.8" hidden="true" customHeight="false" outlineLevel="0" collapsed="false">
      <c r="A78" s="10" t="s">
        <v>22</v>
      </c>
      <c r="B78" s="10" t="s">
        <v>244</v>
      </c>
      <c r="C78" s="10" t="s">
        <v>245</v>
      </c>
      <c r="D78" s="10" t="s">
        <v>246</v>
      </c>
      <c r="E78" s="10" t="n">
        <v>1000</v>
      </c>
      <c r="F78" s="10" t="n">
        <v>20.23</v>
      </c>
      <c r="G78" s="10" t="n">
        <v>34.41</v>
      </c>
      <c r="H78" s="11" t="n">
        <v>44769</v>
      </c>
      <c r="I78" s="11" t="n">
        <v>47499</v>
      </c>
      <c r="J78" s="11" t="n">
        <v>45679</v>
      </c>
      <c r="K78" s="10" t="n">
        <f aca="true">IF(J78&gt;0,J78-TODAY(),I78-TODAY())</f>
        <v>985</v>
      </c>
      <c r="L78" s="10" t="n">
        <v>182</v>
      </c>
      <c r="M78" s="10" t="n">
        <v>86.3</v>
      </c>
      <c r="N78" s="12" t="n">
        <f aca="false">G78/L78*365/E78</f>
        <v>0.0690090659340659</v>
      </c>
      <c r="O78" s="12" t="n">
        <f aca="false">S78/T78</f>
        <v>0.13875723384425</v>
      </c>
      <c r="P78" s="12" t="n">
        <f aca="false">N78/M78*100</f>
        <v>0.0799641551959049</v>
      </c>
      <c r="Q78" s="0" t="n">
        <f aca="false">N78*100/365*K78</f>
        <v>18.6229945054945</v>
      </c>
      <c r="R78" s="0" t="n">
        <f aca="false">Q78-M78+100</f>
        <v>32.3229945054945</v>
      </c>
      <c r="S78" s="0" t="n">
        <f aca="false">R78/K78*365</f>
        <v>11.9775563395995</v>
      </c>
      <c r="T78" s="0" t="n">
        <f aca="false">F78/E78+M78</f>
        <v>86.32023</v>
      </c>
    </row>
    <row r="79" customFormat="false" ht="12.8" hidden="true" customHeight="false" outlineLevel="0" collapsed="false">
      <c r="A79" s="10" t="s">
        <v>22</v>
      </c>
      <c r="B79" s="10" t="s">
        <v>247</v>
      </c>
      <c r="C79" s="10" t="s">
        <v>248</v>
      </c>
      <c r="D79" s="10" t="s">
        <v>249</v>
      </c>
      <c r="E79" s="10" t="n">
        <v>1000</v>
      </c>
      <c r="F79" s="10" t="n">
        <v>4.47</v>
      </c>
      <c r="G79" s="10" t="n">
        <v>35.4</v>
      </c>
      <c r="H79" s="11" t="n">
        <v>44853</v>
      </c>
      <c r="I79" s="11" t="n">
        <v>45763</v>
      </c>
      <c r="J79" s="11" t="n">
        <v>45035</v>
      </c>
      <c r="K79" s="10" t="n">
        <f aca="true">IF(J79&gt;0,J79-TODAY(),I79-TODAY())</f>
        <v>341</v>
      </c>
      <c r="L79" s="10" t="n">
        <v>182</v>
      </c>
      <c r="M79" s="10" t="n">
        <v>94.4</v>
      </c>
      <c r="N79" s="12" t="n">
        <f aca="false">G79/L79*365/E79</f>
        <v>0.0709945054945055</v>
      </c>
      <c r="O79" s="12" t="n">
        <f aca="false">S79/T79</f>
        <v>0.138696668143058</v>
      </c>
      <c r="P79" s="12" t="n">
        <f aca="false">N79/M79*100</f>
        <v>0.075206043956044</v>
      </c>
      <c r="Q79" s="0" t="n">
        <f aca="false">N79*100/365*K79</f>
        <v>6.63263736263736</v>
      </c>
      <c r="R79" s="0" t="n">
        <f aca="false">Q79-M79+100</f>
        <v>12.2326373626374</v>
      </c>
      <c r="S79" s="0" t="n">
        <f aca="false">R79/K79*365</f>
        <v>13.0935854468113</v>
      </c>
      <c r="T79" s="0" t="n">
        <f aca="false">F79/E79+M79</f>
        <v>94.40447</v>
      </c>
    </row>
    <row r="80" customFormat="false" ht="12.8" hidden="true" customHeight="false" outlineLevel="0" collapsed="false">
      <c r="A80" s="10" t="s">
        <v>22</v>
      </c>
      <c r="B80" s="10" t="s">
        <v>250</v>
      </c>
      <c r="C80" s="10" t="s">
        <v>251</v>
      </c>
      <c r="D80" s="10" t="s">
        <v>252</v>
      </c>
      <c r="E80" s="10" t="n">
        <v>1000</v>
      </c>
      <c r="F80" s="10" t="n">
        <v>11.85</v>
      </c>
      <c r="G80" s="10" t="n">
        <v>21.57</v>
      </c>
      <c r="H80" s="11" t="n">
        <v>44735</v>
      </c>
      <c r="I80" s="11" t="n">
        <v>47192</v>
      </c>
      <c r="J80" s="11" t="n">
        <v>45008</v>
      </c>
      <c r="K80" s="10" t="n">
        <f aca="true">IF(J80&gt;0,J80-TODAY(),I80-TODAY())</f>
        <v>314</v>
      </c>
      <c r="L80" s="10" t="n">
        <v>91</v>
      </c>
      <c r="M80" s="10" t="n">
        <v>95.99</v>
      </c>
      <c r="N80" s="12" t="n">
        <f aca="false">G80/L80*365/E80</f>
        <v>0.086517032967033</v>
      </c>
      <c r="O80" s="12" t="n">
        <f aca="false">S80/T80</f>
        <v>0.138674505014095</v>
      </c>
      <c r="P80" s="12" t="n">
        <f aca="false">N80/M80*100</f>
        <v>0.0901312980175362</v>
      </c>
      <c r="Q80" s="0" t="n">
        <f aca="false">N80*100/365*K80</f>
        <v>7.44283516483516</v>
      </c>
      <c r="R80" s="0" t="n">
        <f aca="false">Q80-M80+100</f>
        <v>11.4528351648352</v>
      </c>
      <c r="S80" s="0" t="n">
        <f aca="false">R80/K80*365</f>
        <v>13.3130090291874</v>
      </c>
      <c r="T80" s="0" t="n">
        <f aca="false">F80/E80+M80</f>
        <v>96.00185</v>
      </c>
    </row>
    <row r="81" customFormat="false" ht="12.8" hidden="true" customHeight="false" outlineLevel="0" collapsed="false">
      <c r="A81" s="16" t="s">
        <v>63</v>
      </c>
      <c r="B81" s="16" t="s">
        <v>253</v>
      </c>
      <c r="C81" s="16" t="s">
        <v>254</v>
      </c>
      <c r="D81" s="16" t="s">
        <v>255</v>
      </c>
      <c r="E81" s="16" t="n">
        <v>1000</v>
      </c>
      <c r="F81" s="16" t="n">
        <v>26.46</v>
      </c>
      <c r="G81" s="16" t="n">
        <v>110.7</v>
      </c>
      <c r="H81" s="17" t="n">
        <v>44971</v>
      </c>
      <c r="I81" s="17" t="n">
        <v>44971</v>
      </c>
      <c r="J81" s="17"/>
      <c r="K81" s="16" t="n">
        <f aca="true">IF(J81&gt;0,J81-TODAY(),I81-TODAY())</f>
        <v>277</v>
      </c>
      <c r="L81" s="16" t="n">
        <v>364</v>
      </c>
      <c r="M81" s="16" t="n">
        <v>98.1</v>
      </c>
      <c r="N81" s="18" t="n">
        <f aca="false">G81/L81*365/E81</f>
        <v>0.111004120879121</v>
      </c>
      <c r="O81" s="18" t="n">
        <f aca="false">S81/T81</f>
        <v>0.138637653862326</v>
      </c>
      <c r="P81" s="18" t="n">
        <f aca="false">N81/M81*100</f>
        <v>0.113154047787075</v>
      </c>
      <c r="Q81" s="0" t="n">
        <f aca="false">N81*100/365*K81</f>
        <v>8.42414835164835</v>
      </c>
      <c r="R81" s="0" t="n">
        <f aca="false">Q81-M81+100</f>
        <v>10.3241483516484</v>
      </c>
      <c r="S81" s="0" t="n">
        <f aca="false">R81/K81*365</f>
        <v>13.6040221962153</v>
      </c>
      <c r="T81" s="0" t="n">
        <f aca="false">F81/E81+M81</f>
        <v>98.12646</v>
      </c>
    </row>
    <row r="82" customFormat="false" ht="12.8" hidden="true" customHeight="false" outlineLevel="0" collapsed="false">
      <c r="A82" s="10" t="s">
        <v>22</v>
      </c>
      <c r="B82" s="10" t="s">
        <v>256</v>
      </c>
      <c r="C82" s="10" t="s">
        <v>257</v>
      </c>
      <c r="D82" s="10" t="s">
        <v>258</v>
      </c>
      <c r="E82" s="10" t="n">
        <v>1000</v>
      </c>
      <c r="F82" s="10" t="n">
        <v>3.39</v>
      </c>
      <c r="G82" s="10" t="n">
        <v>17.15</v>
      </c>
      <c r="H82" s="11" t="n">
        <v>44767</v>
      </c>
      <c r="I82" s="11" t="n">
        <v>45950</v>
      </c>
      <c r="J82" s="11" t="n">
        <v>44858</v>
      </c>
      <c r="K82" s="10" t="n">
        <f aca="true">IF(J82&gt;0,J82-TODAY(),I82-TODAY())</f>
        <v>164</v>
      </c>
      <c r="L82" s="10" t="n">
        <v>91</v>
      </c>
      <c r="M82" s="10" t="n">
        <v>97.06</v>
      </c>
      <c r="N82" s="12" t="n">
        <f aca="false">G82/L82*365/E82</f>
        <v>0.0687884615384615</v>
      </c>
      <c r="O82" s="12" t="n">
        <f aca="false">S82/T82</f>
        <v>0.138282197198892</v>
      </c>
      <c r="P82" s="12" t="n">
        <f aca="false">N82/M82*100</f>
        <v>0.0708721013171868</v>
      </c>
      <c r="Q82" s="0" t="n">
        <f aca="false">N82*100/365*K82</f>
        <v>3.09076923076923</v>
      </c>
      <c r="R82" s="0" t="n">
        <f aca="false">Q82-M82+100</f>
        <v>6.03076923076922</v>
      </c>
      <c r="S82" s="0" t="n">
        <f aca="false">R82/K82*365</f>
        <v>13.422138836773</v>
      </c>
      <c r="T82" s="0" t="n">
        <f aca="false">F82/E82+M82</f>
        <v>97.06339</v>
      </c>
    </row>
    <row r="83" customFormat="false" ht="12.8" hidden="true" customHeight="false" outlineLevel="0" collapsed="false">
      <c r="A83" s="10" t="s">
        <v>22</v>
      </c>
      <c r="B83" s="10" t="s">
        <v>259</v>
      </c>
      <c r="C83" s="10" t="s">
        <v>260</v>
      </c>
      <c r="D83" s="10" t="s">
        <v>261</v>
      </c>
      <c r="E83" s="10" t="n">
        <v>1000</v>
      </c>
      <c r="F83" s="10" t="n">
        <v>33.96</v>
      </c>
      <c r="G83" s="10" t="n">
        <v>40.14</v>
      </c>
      <c r="H83" s="11" t="n">
        <v>44722</v>
      </c>
      <c r="I83" s="11" t="n">
        <v>46178</v>
      </c>
      <c r="J83" s="11"/>
      <c r="K83" s="10" t="n">
        <f aca="true">IF(J83&gt;0,J83-TODAY(),I83-TODAY())</f>
        <v>1484</v>
      </c>
      <c r="L83" s="10" t="n">
        <v>182</v>
      </c>
      <c r="M83" s="10" t="n">
        <v>84.99</v>
      </c>
      <c r="N83" s="12" t="n">
        <f aca="false">G83/L83*365/E83</f>
        <v>0.0805005494505495</v>
      </c>
      <c r="O83" s="12" t="n">
        <f aca="false">S83/T83</f>
        <v>0.138100690834896</v>
      </c>
      <c r="P83" s="12" t="n">
        <f aca="false">N83/M83*100</f>
        <v>0.0947176720208842</v>
      </c>
      <c r="Q83" s="0" t="n">
        <f aca="false">N83*100/365*K83</f>
        <v>32.7295384615385</v>
      </c>
      <c r="R83" s="0" t="n">
        <f aca="false">Q83-M83+100</f>
        <v>47.7395384615385</v>
      </c>
      <c r="S83" s="0" t="n">
        <f aca="false">R83/K83*365</f>
        <v>11.7418676135186</v>
      </c>
      <c r="T83" s="0" t="n">
        <f aca="false">F83/E83+M83</f>
        <v>85.02396</v>
      </c>
    </row>
    <row r="84" customFormat="false" ht="12.8" hidden="true" customHeight="false" outlineLevel="0" collapsed="false">
      <c r="A84" s="10" t="s">
        <v>22</v>
      </c>
      <c r="B84" s="10" t="s">
        <v>262</v>
      </c>
      <c r="C84" s="10" t="s">
        <v>263</v>
      </c>
      <c r="D84" s="10" t="s">
        <v>264</v>
      </c>
      <c r="E84" s="10" t="n">
        <v>1000</v>
      </c>
      <c r="F84" s="10" t="n">
        <v>15.52</v>
      </c>
      <c r="G84" s="10" t="n">
        <v>22.06</v>
      </c>
      <c r="H84" s="11" t="n">
        <v>44721</v>
      </c>
      <c r="I84" s="11" t="n">
        <v>49089</v>
      </c>
      <c r="J84" s="11" t="n">
        <v>44903</v>
      </c>
      <c r="K84" s="10" t="n">
        <f aca="true">IF(J84&gt;0,J84-TODAY(),I84-TODAY())</f>
        <v>209</v>
      </c>
      <c r="L84" s="10" t="n">
        <v>91</v>
      </c>
      <c r="M84" s="10" t="n">
        <v>97.38</v>
      </c>
      <c r="N84" s="12" t="n">
        <f aca="false">G84/L84*365/E84</f>
        <v>0.0884824175824176</v>
      </c>
      <c r="O84" s="12" t="n">
        <f aca="false">S84/T84</f>
        <v>0.137828103842622</v>
      </c>
      <c r="P84" s="12" t="n">
        <f aca="false">N84/M84*100</f>
        <v>0.0908630289406629</v>
      </c>
      <c r="Q84" s="0" t="n">
        <f aca="false">N84*100/365*K84</f>
        <v>5.06652747252747</v>
      </c>
      <c r="R84" s="0" t="n">
        <f aca="false">Q84-M84+100</f>
        <v>7.68652747252747</v>
      </c>
      <c r="S84" s="0" t="n">
        <f aca="false">R84/K84*365</f>
        <v>13.4238398443662</v>
      </c>
      <c r="T84" s="0" t="n">
        <f aca="false">F84/E84+M84</f>
        <v>97.39552</v>
      </c>
    </row>
    <row r="85" customFormat="false" ht="12.8" hidden="true" customHeight="false" outlineLevel="0" collapsed="false">
      <c r="A85" s="10" t="s">
        <v>22</v>
      </c>
      <c r="B85" s="10" t="s">
        <v>265</v>
      </c>
      <c r="C85" s="10" t="s">
        <v>266</v>
      </c>
      <c r="D85" s="10" t="s">
        <v>267</v>
      </c>
      <c r="E85" s="10" t="n">
        <v>1000</v>
      </c>
      <c r="F85" s="10" t="n">
        <v>27.02</v>
      </c>
      <c r="G85" s="10" t="n">
        <v>34.16</v>
      </c>
      <c r="H85" s="11" t="n">
        <v>44732</v>
      </c>
      <c r="I85" s="11" t="n">
        <v>47826</v>
      </c>
      <c r="J85" s="11" t="n">
        <v>45278</v>
      </c>
      <c r="K85" s="10" t="n">
        <f aca="true">IF(J85&gt;0,J85-TODAY(),I85-TODAY())</f>
        <v>584</v>
      </c>
      <c r="L85" s="10" t="n">
        <v>182</v>
      </c>
      <c r="M85" s="10" t="n">
        <v>90.91</v>
      </c>
      <c r="N85" s="12" t="n">
        <f aca="false">G85/L85*365/E85</f>
        <v>0.0685076923076923</v>
      </c>
      <c r="O85" s="12" t="n">
        <f aca="false">S85/T85</f>
        <v>0.137809873589098</v>
      </c>
      <c r="P85" s="12" t="n">
        <f aca="false">N85/M85*100</f>
        <v>0.0753577079613819</v>
      </c>
      <c r="Q85" s="0" t="n">
        <f aca="false">N85*100/365*K85</f>
        <v>10.9612307692308</v>
      </c>
      <c r="R85" s="0" t="n">
        <f aca="false">Q85-M85+100</f>
        <v>20.0512307692308</v>
      </c>
      <c r="S85" s="0" t="n">
        <f aca="false">R85/K85*365</f>
        <v>12.5320192307692</v>
      </c>
      <c r="T85" s="0" t="n">
        <f aca="false">F85/E85+M85</f>
        <v>90.93702</v>
      </c>
    </row>
    <row r="86" customFormat="false" ht="12.8" hidden="true" customHeight="false" outlineLevel="0" collapsed="false">
      <c r="A86" s="10" t="s">
        <v>22</v>
      </c>
      <c r="B86" s="10" t="s">
        <v>268</v>
      </c>
      <c r="C86" s="10" t="s">
        <v>269</v>
      </c>
      <c r="D86" s="10" t="s">
        <v>270</v>
      </c>
      <c r="E86" s="10" t="n">
        <v>1000</v>
      </c>
      <c r="F86" s="10" t="n">
        <v>19.85</v>
      </c>
      <c r="G86" s="10" t="n">
        <v>34.41</v>
      </c>
      <c r="H86" s="11" t="n">
        <v>44771</v>
      </c>
      <c r="I86" s="11" t="n">
        <v>46773</v>
      </c>
      <c r="J86" s="11" t="n">
        <v>45863</v>
      </c>
      <c r="K86" s="10" t="n">
        <f aca="true">IF(J86&gt;0,J86-TODAY(),I86-TODAY())</f>
        <v>1169</v>
      </c>
      <c r="L86" s="10" t="n">
        <v>182</v>
      </c>
      <c r="M86" s="10" t="n">
        <v>84.77</v>
      </c>
      <c r="N86" s="12" t="n">
        <f aca="false">G86/L86*365/E86</f>
        <v>0.0690090659340659</v>
      </c>
      <c r="O86" s="12" t="n">
        <f aca="false">S86/T86</f>
        <v>0.137471764270891</v>
      </c>
      <c r="P86" s="12" t="n">
        <f aca="false">N86/M86*100</f>
        <v>0.0814074152814273</v>
      </c>
      <c r="Q86" s="0" t="n">
        <f aca="false">N86*100/365*K86</f>
        <v>22.1018076923077</v>
      </c>
      <c r="R86" s="0" t="n">
        <f aca="false">Q86-M86+100</f>
        <v>37.3318076923077</v>
      </c>
      <c r="S86" s="0" t="n">
        <f aca="false">R86/K86*365</f>
        <v>11.6562102717642</v>
      </c>
      <c r="T86" s="0" t="n">
        <f aca="false">F86/E86+M86</f>
        <v>84.78985</v>
      </c>
    </row>
    <row r="87" customFormat="false" ht="12.8" hidden="true" customHeight="false" outlineLevel="0" collapsed="false">
      <c r="A87" s="10" t="s">
        <v>22</v>
      </c>
      <c r="B87" s="10" t="s">
        <v>271</v>
      </c>
      <c r="C87" s="10" t="s">
        <v>272</v>
      </c>
      <c r="D87" s="10" t="s">
        <v>273</v>
      </c>
      <c r="E87" s="10" t="n">
        <v>400</v>
      </c>
      <c r="F87" s="10" t="n">
        <v>3.45</v>
      </c>
      <c r="G87" s="10" t="n">
        <v>8.48</v>
      </c>
      <c r="H87" s="11" t="n">
        <v>44748</v>
      </c>
      <c r="I87" s="11" t="n">
        <v>44748</v>
      </c>
      <c r="J87" s="11"/>
      <c r="K87" s="10" t="n">
        <f aca="true">IF(J87&gt;0,J87-TODAY(),I87-TODAY())</f>
        <v>54</v>
      </c>
      <c r="L87" s="10" t="n">
        <v>91</v>
      </c>
      <c r="M87" s="10" t="n">
        <v>99.24</v>
      </c>
      <c r="N87" s="12" t="n">
        <f aca="false">G87/L87*365/E87</f>
        <v>0.0850329670329671</v>
      </c>
      <c r="O87" s="12" t="n">
        <f aca="false">S87/T87</f>
        <v>0.137435997126748</v>
      </c>
      <c r="P87" s="12" t="n">
        <f aca="false">N87/M87*100</f>
        <v>0.0856841666998862</v>
      </c>
      <c r="Q87" s="0" t="n">
        <f aca="false">N87*100/365*K87</f>
        <v>1.25802197802198</v>
      </c>
      <c r="R87" s="0" t="n">
        <f aca="false">Q87-M87+100</f>
        <v>2.01802197802198</v>
      </c>
      <c r="S87" s="0" t="n">
        <f aca="false">R87/K87*365</f>
        <v>13.6403337403337</v>
      </c>
      <c r="T87" s="0" t="n">
        <f aca="false">F87/E87+M87</f>
        <v>99.248625</v>
      </c>
    </row>
    <row r="88" customFormat="false" ht="12.8" hidden="true" customHeight="false" outlineLevel="0" collapsed="false">
      <c r="A88" s="16" t="s">
        <v>63</v>
      </c>
      <c r="B88" s="16" t="s">
        <v>274</v>
      </c>
      <c r="C88" s="16" t="s">
        <v>275</v>
      </c>
      <c r="D88" s="16" t="s">
        <v>276</v>
      </c>
      <c r="E88" s="16" t="n">
        <v>1000</v>
      </c>
      <c r="F88" s="16" t="n">
        <v>20.66</v>
      </c>
      <c r="G88" s="16" t="n">
        <v>32.41</v>
      </c>
      <c r="H88" s="17" t="n">
        <v>44760</v>
      </c>
      <c r="I88" s="17" t="n">
        <v>48218</v>
      </c>
      <c r="J88" s="17" t="n">
        <v>44942</v>
      </c>
      <c r="K88" s="16" t="n">
        <f aca="true">IF(J88&gt;0,J88-TODAY(),I88-TODAY())</f>
        <v>248</v>
      </c>
      <c r="L88" s="16" t="n">
        <v>182</v>
      </c>
      <c r="M88" s="16" t="n">
        <v>95.51</v>
      </c>
      <c r="N88" s="18" t="n">
        <f aca="false">G88/L88*365/E88</f>
        <v>0.0649980769230769</v>
      </c>
      <c r="O88" s="18" t="n">
        <f aca="false">S88/T88</f>
        <v>0.137213265577145</v>
      </c>
      <c r="P88" s="18" t="n">
        <f aca="false">N88/M88*100</f>
        <v>0.0680536874914427</v>
      </c>
      <c r="Q88" s="0" t="n">
        <f aca="false">N88*100/365*K88</f>
        <v>4.41630769230769</v>
      </c>
      <c r="R88" s="0" t="n">
        <f aca="false">Q88-M88+100</f>
        <v>8.90630769230769</v>
      </c>
      <c r="S88" s="0" t="n">
        <f aca="false">R88/K88*365</f>
        <v>13.10807382134</v>
      </c>
      <c r="T88" s="0" t="n">
        <f aca="false">F88/E88+M88</f>
        <v>95.53066</v>
      </c>
    </row>
    <row r="89" customFormat="false" ht="12.8" hidden="true" customHeight="false" outlineLevel="0" collapsed="false">
      <c r="A89" s="10" t="s">
        <v>22</v>
      </c>
      <c r="B89" s="10" t="s">
        <v>277</v>
      </c>
      <c r="C89" s="10" t="s">
        <v>278</v>
      </c>
      <c r="D89" s="10" t="s">
        <v>279</v>
      </c>
      <c r="E89" s="10" t="n">
        <v>1000</v>
      </c>
      <c r="F89" s="10" t="n">
        <v>27.42</v>
      </c>
      <c r="G89" s="10" t="n">
        <v>34.65</v>
      </c>
      <c r="H89" s="11" t="n">
        <v>44732</v>
      </c>
      <c r="I89" s="11" t="n">
        <v>45642</v>
      </c>
      <c r="J89" s="11"/>
      <c r="K89" s="10" t="n">
        <f aca="true">IF(J89&gt;0,J89-TODAY(),I89-TODAY())</f>
        <v>948</v>
      </c>
      <c r="L89" s="10" t="n">
        <v>182</v>
      </c>
      <c r="M89" s="10" t="n">
        <v>87.08</v>
      </c>
      <c r="N89" s="12" t="n">
        <f aca="false">G89/L89*365/E89</f>
        <v>0.0694903846153846</v>
      </c>
      <c r="O89" s="12" t="n">
        <f aca="false">S89/T89</f>
        <v>0.136882840008097</v>
      </c>
      <c r="P89" s="12" t="n">
        <f aca="false">N89/M89*100</f>
        <v>0.0798006254195965</v>
      </c>
      <c r="Q89" s="0" t="n">
        <f aca="false">N89*100/365*K89</f>
        <v>18.0484615384615</v>
      </c>
      <c r="R89" s="0" t="n">
        <f aca="false">Q89-M89+100</f>
        <v>30.9684615384615</v>
      </c>
      <c r="S89" s="0" t="n">
        <f aca="false">R89/K89*365</f>
        <v>11.9235110353781</v>
      </c>
      <c r="T89" s="0" t="n">
        <f aca="false">F89/E89+M89</f>
        <v>87.10742</v>
      </c>
    </row>
    <row r="90" customFormat="false" ht="12.8" hidden="true" customHeight="false" outlineLevel="0" collapsed="false">
      <c r="A90" s="10" t="s">
        <v>22</v>
      </c>
      <c r="B90" s="10" t="s">
        <v>280</v>
      </c>
      <c r="C90" s="10" t="s">
        <v>281</v>
      </c>
      <c r="D90" s="10" t="s">
        <v>282</v>
      </c>
      <c r="E90" s="10" t="n">
        <v>1000</v>
      </c>
      <c r="F90" s="10" t="n">
        <v>0.45</v>
      </c>
      <c r="G90" s="10" t="n">
        <v>40.89</v>
      </c>
      <c r="H90" s="11" t="n">
        <v>44874</v>
      </c>
      <c r="I90" s="11" t="n">
        <v>47968</v>
      </c>
      <c r="J90" s="11" t="n">
        <v>46148</v>
      </c>
      <c r="K90" s="10" t="n">
        <f aca="true">IF(J90&gt;0,J90-TODAY(),I90-TODAY())</f>
        <v>1454</v>
      </c>
      <c r="L90" s="10" t="n">
        <v>182</v>
      </c>
      <c r="M90" s="10" t="n">
        <v>85.94</v>
      </c>
      <c r="N90" s="12" t="n">
        <f aca="false">G90/L90*365/E90</f>
        <v>0.0820046703296703</v>
      </c>
      <c r="O90" s="12" t="n">
        <f aca="false">S90/T90</f>
        <v>0.136489532545762</v>
      </c>
      <c r="P90" s="12" t="n">
        <f aca="false">N90/M90*100</f>
        <v>0.0954208405046199</v>
      </c>
      <c r="Q90" s="0" t="n">
        <f aca="false">N90*100/365*K90</f>
        <v>32.6670659340659</v>
      </c>
      <c r="R90" s="0" t="n">
        <f aca="false">Q90-M90+100</f>
        <v>46.7270659340659</v>
      </c>
      <c r="S90" s="0" t="n">
        <f aca="false">R90/K90*365</f>
        <v>11.7299718472724</v>
      </c>
      <c r="T90" s="0" t="n">
        <f aca="false">F90/E90+M90</f>
        <v>85.94045</v>
      </c>
    </row>
    <row r="91" customFormat="false" ht="12.8" hidden="true" customHeight="false" outlineLevel="0" collapsed="false">
      <c r="A91" s="16" t="s">
        <v>63</v>
      </c>
      <c r="B91" s="16" t="s">
        <v>283</v>
      </c>
      <c r="C91" s="16" t="s">
        <v>284</v>
      </c>
      <c r="D91" s="16" t="s">
        <v>285</v>
      </c>
      <c r="E91" s="16" t="n">
        <v>1000</v>
      </c>
      <c r="F91" s="16" t="n">
        <v>12.1</v>
      </c>
      <c r="G91" s="16" t="n">
        <v>71.05</v>
      </c>
      <c r="H91" s="17" t="n">
        <v>44845</v>
      </c>
      <c r="I91" s="17" t="n">
        <v>45027</v>
      </c>
      <c r="J91" s="17"/>
      <c r="K91" s="16" t="n">
        <f aca="true">IF(J91&gt;0,J91-TODAY(),I91-TODAY())</f>
        <v>333</v>
      </c>
      <c r="L91" s="16" t="n">
        <v>182</v>
      </c>
      <c r="M91" s="16" t="n">
        <v>100.49</v>
      </c>
      <c r="N91" s="18" t="n">
        <f aca="false">G91/L91*365/E91</f>
        <v>0.142490384615385</v>
      </c>
      <c r="O91" s="18" t="n">
        <f aca="false">S91/T91</f>
        <v>0.136434476239316</v>
      </c>
      <c r="P91" s="18" t="n">
        <f aca="false">N91/M91*100</f>
        <v>0.141795586242795</v>
      </c>
      <c r="Q91" s="0" t="n">
        <f aca="false">N91*100/365*K91</f>
        <v>12.9998076923077</v>
      </c>
      <c r="R91" s="0" t="n">
        <f aca="false">Q91-M91+100</f>
        <v>12.5098076923077</v>
      </c>
      <c r="S91" s="0" t="n">
        <f aca="false">R91/K91*365</f>
        <v>13.7119513744514</v>
      </c>
      <c r="T91" s="0" t="n">
        <f aca="false">F91/E91+M91</f>
        <v>100.5021</v>
      </c>
    </row>
    <row r="92" customFormat="false" ht="12.8" hidden="true" customHeight="false" outlineLevel="0" collapsed="false">
      <c r="A92" s="10" t="s">
        <v>22</v>
      </c>
      <c r="B92" s="10" t="s">
        <v>286</v>
      </c>
      <c r="C92" s="10" t="s">
        <v>287</v>
      </c>
      <c r="D92" s="10" t="s">
        <v>288</v>
      </c>
      <c r="E92" s="10" t="n">
        <v>1000</v>
      </c>
      <c r="F92" s="10" t="n">
        <v>22.29</v>
      </c>
      <c r="G92" s="10" t="n">
        <v>56.35</v>
      </c>
      <c r="H92" s="11" t="n">
        <v>44804</v>
      </c>
      <c r="I92" s="11" t="n">
        <v>47170</v>
      </c>
      <c r="J92" s="11" t="n">
        <v>46078</v>
      </c>
      <c r="K92" s="10" t="n">
        <f aca="true">IF(J92&gt;0,J92-TODAY(),I92-TODAY())</f>
        <v>1384</v>
      </c>
      <c r="L92" s="10" t="n">
        <v>182</v>
      </c>
      <c r="M92" s="10" t="n">
        <v>94.15</v>
      </c>
      <c r="N92" s="12" t="n">
        <f aca="false">G92/L92*365/E92</f>
        <v>0.113009615384615</v>
      </c>
      <c r="O92" s="12" t="n">
        <f aca="false">S92/T92</f>
        <v>0.136385896871608</v>
      </c>
      <c r="P92" s="12" t="n">
        <f aca="false">N92/M92*100</f>
        <v>0.120031455533314</v>
      </c>
      <c r="Q92" s="0" t="n">
        <f aca="false">N92*100/365*K92</f>
        <v>42.8507692307692</v>
      </c>
      <c r="R92" s="0" t="n">
        <f aca="false">Q92-M92+100</f>
        <v>48.7007692307692</v>
      </c>
      <c r="S92" s="0" t="n">
        <f aca="false">R92/K92*365</f>
        <v>12.8437722321032</v>
      </c>
      <c r="T92" s="0" t="n">
        <f aca="false">F92/E92+M92</f>
        <v>94.17229</v>
      </c>
    </row>
    <row r="93" customFormat="false" ht="12.8" hidden="true" customHeight="false" outlineLevel="0" collapsed="false">
      <c r="A93" s="10" t="s">
        <v>22</v>
      </c>
      <c r="B93" s="10" t="s">
        <v>289</v>
      </c>
      <c r="C93" s="10" t="s">
        <v>290</v>
      </c>
      <c r="D93" s="10" t="s">
        <v>291</v>
      </c>
      <c r="E93" s="10" t="n">
        <v>1000</v>
      </c>
      <c r="F93" s="10" t="n">
        <v>8.39</v>
      </c>
      <c r="G93" s="10" t="n">
        <v>39.14</v>
      </c>
      <c r="H93" s="11" t="n">
        <v>44837</v>
      </c>
      <c r="I93" s="11" t="n">
        <v>44837</v>
      </c>
      <c r="J93" s="11"/>
      <c r="K93" s="10" t="n">
        <f aca="true">IF(J93&gt;0,J93-TODAY(),I93-TODAY())</f>
        <v>143</v>
      </c>
      <c r="L93" s="10" t="n">
        <v>182</v>
      </c>
      <c r="M93" s="10" t="n">
        <v>97.85</v>
      </c>
      <c r="N93" s="12" t="n">
        <f aca="false">G93/L93*365/E93</f>
        <v>0.0784950549450549</v>
      </c>
      <c r="O93" s="12" t="n">
        <f aca="false">S93/T93</f>
        <v>0.136291509928456</v>
      </c>
      <c r="P93" s="12" t="n">
        <f aca="false">N93/M93*100</f>
        <v>0.0802197802197802</v>
      </c>
      <c r="Q93" s="0" t="n">
        <f aca="false">N93*100/365*K93</f>
        <v>3.07528571428571</v>
      </c>
      <c r="R93" s="0" t="n">
        <f aca="false">Q93-M93+100</f>
        <v>5.22528571428572</v>
      </c>
      <c r="S93" s="0" t="n">
        <f aca="false">R93/K93*365</f>
        <v>13.3372677322677</v>
      </c>
      <c r="T93" s="0" t="n">
        <f aca="false">F93/E93+M93</f>
        <v>97.85839</v>
      </c>
    </row>
    <row r="94" customFormat="false" ht="12.8" hidden="true" customHeight="false" outlineLevel="0" collapsed="false">
      <c r="A94" s="10" t="s">
        <v>22</v>
      </c>
      <c r="B94" s="10" t="s">
        <v>292</v>
      </c>
      <c r="C94" s="10" t="s">
        <v>293</v>
      </c>
      <c r="D94" s="10" t="s">
        <v>294</v>
      </c>
      <c r="E94" s="10" t="n">
        <v>1000</v>
      </c>
      <c r="F94" s="10" t="n">
        <v>16.03</v>
      </c>
      <c r="G94" s="10" t="n">
        <v>18.7</v>
      </c>
      <c r="H94" s="11" t="n">
        <v>44707</v>
      </c>
      <c r="I94" s="11" t="n">
        <v>45071</v>
      </c>
      <c r="J94" s="11"/>
      <c r="K94" s="10" t="n">
        <f aca="true">IF(J94&gt;0,J94-TODAY(),I94-TODAY())</f>
        <v>377</v>
      </c>
      <c r="L94" s="10" t="n">
        <v>91</v>
      </c>
      <c r="M94" s="10" t="n">
        <v>94.49</v>
      </c>
      <c r="N94" s="12" t="n">
        <f aca="false">G94/L94*365/E94</f>
        <v>0.0750054945054945</v>
      </c>
      <c r="O94" s="12" t="n">
        <f aca="false">S94/T94</f>
        <v>0.135813183932971</v>
      </c>
      <c r="P94" s="12" t="n">
        <f aca="false">N94/M94*100</f>
        <v>0.0793792935818547</v>
      </c>
      <c r="Q94" s="0" t="n">
        <f aca="false">N94*100/365*K94</f>
        <v>7.74714285714286</v>
      </c>
      <c r="R94" s="0" t="n">
        <f aca="false">Q94-M94+100</f>
        <v>13.2571428571429</v>
      </c>
      <c r="S94" s="0" t="n">
        <f aca="false">R94/K94*365</f>
        <v>12.8351648351648</v>
      </c>
      <c r="T94" s="0" t="n">
        <f aca="false">F94/E94+M94</f>
        <v>94.50603</v>
      </c>
    </row>
    <row r="95" customFormat="false" ht="12.8" hidden="true" customHeight="false" outlineLevel="0" collapsed="false">
      <c r="A95" s="10" t="s">
        <v>22</v>
      </c>
      <c r="B95" s="10" t="s">
        <v>295</v>
      </c>
      <c r="C95" s="10" t="s">
        <v>296</v>
      </c>
      <c r="D95" s="10" t="s">
        <v>297</v>
      </c>
      <c r="E95" s="10" t="n">
        <v>1000</v>
      </c>
      <c r="F95" s="10" t="n">
        <v>2.41</v>
      </c>
      <c r="G95" s="10" t="n">
        <v>27.42</v>
      </c>
      <c r="H95" s="11" t="n">
        <v>44777</v>
      </c>
      <c r="I95" s="11" t="n">
        <v>48235</v>
      </c>
      <c r="J95" s="11" t="n">
        <v>45323</v>
      </c>
      <c r="K95" s="10" t="n">
        <f aca="true">IF(J95&gt;0,J95-TODAY(),I95-TODAY())</f>
        <v>629</v>
      </c>
      <c r="L95" s="10" t="n">
        <v>91</v>
      </c>
      <c r="M95" s="10" t="n">
        <v>96.42</v>
      </c>
      <c r="N95" s="12" t="n">
        <f aca="false">G95/L95*365/E95</f>
        <v>0.109981318681319</v>
      </c>
      <c r="O95" s="12" t="n">
        <f aca="false">S95/T95</f>
        <v>0.135607026949842</v>
      </c>
      <c r="P95" s="12" t="n">
        <f aca="false">N95/M95*100</f>
        <v>0.114064839951585</v>
      </c>
      <c r="Q95" s="0" t="n">
        <f aca="false">N95*100/365*K95</f>
        <v>18.9529450549451</v>
      </c>
      <c r="R95" s="0" t="n">
        <f aca="false">Q95-M95+100</f>
        <v>22.5329450549451</v>
      </c>
      <c r="S95" s="0" t="n">
        <f aca="false">R95/K95*365</f>
        <v>13.0755563514387</v>
      </c>
      <c r="T95" s="0" t="n">
        <f aca="false">F95/E95+M95</f>
        <v>96.42241</v>
      </c>
    </row>
    <row r="96" customFormat="false" ht="12.8" hidden="true" customHeight="false" outlineLevel="0" collapsed="false">
      <c r="A96" s="10" t="s">
        <v>22</v>
      </c>
      <c r="B96" s="10" t="s">
        <v>298</v>
      </c>
      <c r="C96" s="10" t="s">
        <v>299</v>
      </c>
      <c r="D96" s="10" t="s">
        <v>300</v>
      </c>
      <c r="E96" s="10" t="n">
        <v>1000</v>
      </c>
      <c r="F96" s="10" t="n">
        <v>17.7</v>
      </c>
      <c r="G96" s="10" t="n">
        <v>84.77</v>
      </c>
      <c r="H96" s="11" t="n">
        <v>44838</v>
      </c>
      <c r="I96" s="11" t="n">
        <v>45930</v>
      </c>
      <c r="J96" s="11" t="n">
        <v>45020</v>
      </c>
      <c r="K96" s="10" t="n">
        <f aca="true">IF(J96&gt;0,J96-TODAY(),I96-TODAY())</f>
        <v>326</v>
      </c>
      <c r="L96" s="10" t="n">
        <v>182</v>
      </c>
      <c r="M96" s="10" t="n">
        <v>102.74</v>
      </c>
      <c r="N96" s="12" t="n">
        <f aca="false">G96/L96*365/E96</f>
        <v>0.170005769230769</v>
      </c>
      <c r="O96" s="12" t="n">
        <f aca="false">S96/T96</f>
        <v>0.135588724855013</v>
      </c>
      <c r="P96" s="12" t="n">
        <f aca="false">N96/M96*100</f>
        <v>0.16547184079304</v>
      </c>
      <c r="Q96" s="0" t="n">
        <f aca="false">N96*100/365*K96</f>
        <v>15.1840769230769</v>
      </c>
      <c r="R96" s="0" t="n">
        <f aca="false">Q96-M96+100</f>
        <v>12.4440769230769</v>
      </c>
      <c r="S96" s="0" t="n">
        <f aca="false">R96/K96*365</f>
        <v>13.932785512034</v>
      </c>
      <c r="T96" s="0" t="n">
        <f aca="false">F96/E96+M96</f>
        <v>102.7577</v>
      </c>
    </row>
    <row r="97" customFormat="false" ht="12.8" hidden="true" customHeight="false" outlineLevel="0" collapsed="false">
      <c r="A97" s="10" t="s">
        <v>22</v>
      </c>
      <c r="B97" s="10" t="s">
        <v>301</v>
      </c>
      <c r="C97" s="10" t="s">
        <v>302</v>
      </c>
      <c r="D97" s="10" t="s">
        <v>303</v>
      </c>
      <c r="E97" s="10" t="n">
        <v>1000</v>
      </c>
      <c r="F97" s="10" t="n">
        <v>13.29</v>
      </c>
      <c r="G97" s="10" t="n">
        <v>24.18</v>
      </c>
      <c r="H97" s="11" t="n">
        <v>44735</v>
      </c>
      <c r="I97" s="11" t="n">
        <v>45372</v>
      </c>
      <c r="J97" s="11"/>
      <c r="K97" s="10" t="n">
        <f aca="true">IF(J97&gt;0,J97-TODAY(),I97-TODAY())</f>
        <v>678</v>
      </c>
      <c r="L97" s="10" t="n">
        <v>91</v>
      </c>
      <c r="M97" s="10" t="n">
        <v>94.29</v>
      </c>
      <c r="N97" s="12" t="n">
        <f aca="false">G97/L97*365/E97</f>
        <v>0.0969857142857143</v>
      </c>
      <c r="O97" s="12" t="n">
        <f aca="false">S97/T97</f>
        <v>0.135441075069532</v>
      </c>
      <c r="P97" s="12" t="n">
        <f aca="false">N97/M97*100</f>
        <v>0.10285896095632</v>
      </c>
      <c r="Q97" s="0" t="n">
        <f aca="false">N97*100/365*K97</f>
        <v>18.0154285714286</v>
      </c>
      <c r="R97" s="0" t="n">
        <f aca="false">Q97-M97+100</f>
        <v>23.7254285714286</v>
      </c>
      <c r="S97" s="0" t="n">
        <f aca="false">R97/K97*365</f>
        <v>12.7725389801938</v>
      </c>
      <c r="T97" s="0" t="n">
        <f aca="false">F97/E97+M97</f>
        <v>94.30329</v>
      </c>
    </row>
    <row r="98" customFormat="false" ht="12.8" hidden="true" customHeight="false" outlineLevel="0" collapsed="false">
      <c r="A98" s="19" t="s">
        <v>304</v>
      </c>
      <c r="B98" s="19" t="s">
        <v>305</v>
      </c>
      <c r="C98" s="19" t="s">
        <v>306</v>
      </c>
      <c r="D98" s="19" t="s">
        <v>307</v>
      </c>
      <c r="E98" s="19" t="n">
        <v>825</v>
      </c>
      <c r="F98" s="19" t="n">
        <v>9.61</v>
      </c>
      <c r="G98" s="19" t="n">
        <v>49.98</v>
      </c>
      <c r="H98" s="20" t="n">
        <v>44841</v>
      </c>
      <c r="I98" s="20" t="n">
        <v>48117</v>
      </c>
      <c r="J98" s="20" t="n">
        <v>44841</v>
      </c>
      <c r="K98" s="19" t="n">
        <f aca="true">IF(J98&gt;0,J98-TODAY(),I98-TODAY())</f>
        <v>147</v>
      </c>
      <c r="L98" s="19" t="n">
        <v>182</v>
      </c>
      <c r="M98" s="19" t="n">
        <v>99.5</v>
      </c>
      <c r="N98" s="21" t="n">
        <f aca="false">G98/L98*365/E98</f>
        <v>0.121496503496504</v>
      </c>
      <c r="O98" s="21" t="n">
        <f aca="false">S98/T98</f>
        <v>0.134568637462867</v>
      </c>
      <c r="P98" s="21" t="n">
        <f aca="false">N98/M98*100</f>
        <v>0.122107038689953</v>
      </c>
      <c r="Q98" s="0" t="n">
        <f aca="false">N98*100/365*K98</f>
        <v>4.89314685314685</v>
      </c>
      <c r="R98" s="0" t="n">
        <f aca="false">Q98-M98+100</f>
        <v>5.39314685314686</v>
      </c>
      <c r="S98" s="0" t="n">
        <f aca="false">R98/K98*365</f>
        <v>13.3911469482898</v>
      </c>
      <c r="T98" s="0" t="n">
        <f aca="false">F98/E98+M98</f>
        <v>99.5116484848485</v>
      </c>
    </row>
    <row r="99" customFormat="false" ht="12.8" hidden="true" customHeight="false" outlineLevel="0" collapsed="false">
      <c r="A99" s="19" t="s">
        <v>304</v>
      </c>
      <c r="B99" s="19" t="s">
        <v>308</v>
      </c>
      <c r="C99" s="19" t="s">
        <v>309</v>
      </c>
      <c r="D99" s="19" t="s">
        <v>310</v>
      </c>
      <c r="E99" s="19" t="n">
        <v>825</v>
      </c>
      <c r="F99" s="19" t="n">
        <v>9.61</v>
      </c>
      <c r="G99" s="19" t="n">
        <v>49.98</v>
      </c>
      <c r="H99" s="20" t="n">
        <v>44841</v>
      </c>
      <c r="I99" s="20" t="n">
        <v>48117</v>
      </c>
      <c r="J99" s="20" t="n">
        <v>44841</v>
      </c>
      <c r="K99" s="19" t="n">
        <f aca="true">IF(J99&gt;0,J99-TODAY(),I99-TODAY())</f>
        <v>147</v>
      </c>
      <c r="L99" s="19" t="n">
        <v>182</v>
      </c>
      <c r="M99" s="19" t="n">
        <v>99.5</v>
      </c>
      <c r="N99" s="21" t="n">
        <f aca="false">G99/L99*365/E99</f>
        <v>0.121496503496504</v>
      </c>
      <c r="O99" s="21" t="n">
        <f aca="false">S99/T99</f>
        <v>0.134568637462867</v>
      </c>
      <c r="P99" s="21" t="n">
        <f aca="false">N99/M99*100</f>
        <v>0.122107038689953</v>
      </c>
      <c r="Q99" s="0" t="n">
        <f aca="false">N99*100/365*K99</f>
        <v>4.89314685314685</v>
      </c>
      <c r="R99" s="0" t="n">
        <f aca="false">Q99-M99+100</f>
        <v>5.39314685314686</v>
      </c>
      <c r="S99" s="0" t="n">
        <f aca="false">R99/K99*365</f>
        <v>13.3911469482898</v>
      </c>
      <c r="T99" s="0" t="n">
        <f aca="false">F99/E99+M99</f>
        <v>99.5116484848485</v>
      </c>
    </row>
    <row r="100" customFormat="false" ht="12.8" hidden="true" customHeight="false" outlineLevel="0" collapsed="false">
      <c r="A100" s="16" t="s">
        <v>63</v>
      </c>
      <c r="B100" s="16" t="s">
        <v>311</v>
      </c>
      <c r="C100" s="16" t="s">
        <v>312</v>
      </c>
      <c r="D100" s="16" t="s">
        <v>313</v>
      </c>
      <c r="E100" s="16" t="n">
        <v>1000</v>
      </c>
      <c r="F100" s="16" t="n">
        <v>17.61</v>
      </c>
      <c r="G100" s="16" t="n">
        <v>28.62</v>
      </c>
      <c r="H100" s="17" t="n">
        <v>44764</v>
      </c>
      <c r="I100" s="17" t="n">
        <v>45128</v>
      </c>
      <c r="J100" s="17"/>
      <c r="K100" s="16" t="n">
        <f aca="true">IF(J100&gt;0,J100-TODAY(),I100-TODAY())</f>
        <v>434</v>
      </c>
      <c r="L100" s="16" t="n">
        <v>182</v>
      </c>
      <c r="M100" s="16" t="n">
        <v>92.1</v>
      </c>
      <c r="N100" s="18" t="n">
        <f aca="false">G100/L100*365/E100</f>
        <v>0.0573972527472527</v>
      </c>
      <c r="O100" s="18" t="n">
        <f aca="false">S100/T100</f>
        <v>0.134433953413632</v>
      </c>
      <c r="P100" s="18" t="n">
        <f aca="false">N100/M100*100</f>
        <v>0.062320578444357</v>
      </c>
      <c r="Q100" s="0" t="n">
        <f aca="false">N100*100/365*K100</f>
        <v>6.82476923076923</v>
      </c>
      <c r="R100" s="0" t="n">
        <f aca="false">Q100-M100+100</f>
        <v>14.7247692307692</v>
      </c>
      <c r="S100" s="0" t="n">
        <f aca="false">R100/K100*365</f>
        <v>12.3837344913151</v>
      </c>
      <c r="T100" s="0" t="n">
        <f aca="false">F100/E100+M100</f>
        <v>92.11761</v>
      </c>
    </row>
    <row r="101" customFormat="false" ht="12.8" hidden="true" customHeight="false" outlineLevel="0" collapsed="false">
      <c r="A101" s="10" t="s">
        <v>22</v>
      </c>
      <c r="B101" s="10" t="s">
        <v>314</v>
      </c>
      <c r="C101" s="10" t="s">
        <v>315</v>
      </c>
      <c r="D101" s="10" t="s">
        <v>316</v>
      </c>
      <c r="E101" s="10" t="n">
        <v>1000</v>
      </c>
      <c r="F101" s="10" t="n">
        <v>36.25</v>
      </c>
      <c r="G101" s="10" t="n">
        <v>52.36</v>
      </c>
      <c r="H101" s="11" t="n">
        <v>44750</v>
      </c>
      <c r="I101" s="11" t="n">
        <v>48390</v>
      </c>
      <c r="J101" s="11" t="n">
        <v>44750</v>
      </c>
      <c r="K101" s="10" t="n">
        <f aca="true">IF(J101&gt;0,J101-TODAY(),I101-TODAY())</f>
        <v>56</v>
      </c>
      <c r="L101" s="10" t="n">
        <v>182</v>
      </c>
      <c r="M101" s="10" t="n">
        <v>99.56</v>
      </c>
      <c r="N101" s="12" t="n">
        <f aca="false">G101/L101*365/E101</f>
        <v>0.105007692307692</v>
      </c>
      <c r="O101" s="12" t="n">
        <f aca="false">S101/T101</f>
        <v>0.134228210134682</v>
      </c>
      <c r="P101" s="12" t="n">
        <f aca="false">N101/M101*100</f>
        <v>0.105471768087276</v>
      </c>
      <c r="Q101" s="0" t="n">
        <f aca="false">N101*100/365*K101</f>
        <v>1.61107692307692</v>
      </c>
      <c r="R101" s="0" t="n">
        <f aca="false">Q101-M101+100</f>
        <v>2.05107692307692</v>
      </c>
      <c r="S101" s="0" t="n">
        <f aca="false">R101/K101*365</f>
        <v>13.3686263736264</v>
      </c>
      <c r="T101" s="0" t="n">
        <f aca="false">F101/E101+M101</f>
        <v>99.59625</v>
      </c>
    </row>
    <row r="102" customFormat="false" ht="12.8" hidden="true" customHeight="false" outlineLevel="0" collapsed="false">
      <c r="A102" s="10" t="s">
        <v>22</v>
      </c>
      <c r="B102" s="10" t="s">
        <v>317</v>
      </c>
      <c r="C102" s="10" t="s">
        <v>318</v>
      </c>
      <c r="D102" s="10" t="s">
        <v>319</v>
      </c>
      <c r="E102" s="10" t="n">
        <v>1000</v>
      </c>
      <c r="F102" s="10" t="n">
        <v>19.08</v>
      </c>
      <c r="G102" s="10" t="n">
        <v>24.81</v>
      </c>
      <c r="H102" s="11" t="n">
        <v>44715</v>
      </c>
      <c r="I102" s="11" t="n">
        <v>48173</v>
      </c>
      <c r="J102" s="11" t="n">
        <v>46080</v>
      </c>
      <c r="K102" s="10" t="n">
        <f aca="true">IF(J102&gt;0,J102-TODAY(),I102-TODAY())</f>
        <v>1386</v>
      </c>
      <c r="L102" s="10" t="n">
        <v>91</v>
      </c>
      <c r="M102" s="10" t="n">
        <v>91.29</v>
      </c>
      <c r="N102" s="12" t="n">
        <f aca="false">G102/L102*365/E102</f>
        <v>0.0995126373626374</v>
      </c>
      <c r="O102" s="12" t="n">
        <f aca="false">S102/T102</f>
        <v>0.134105203502464</v>
      </c>
      <c r="P102" s="12" t="n">
        <f aca="false">N102/M102*100</f>
        <v>0.109007161093918</v>
      </c>
      <c r="Q102" s="0" t="n">
        <f aca="false">N102*100/365*K102</f>
        <v>37.7875384615385</v>
      </c>
      <c r="R102" s="0" t="n">
        <f aca="false">Q102-M102+100</f>
        <v>46.4975384615385</v>
      </c>
      <c r="S102" s="0" t="n">
        <f aca="false">R102/K102*365</f>
        <v>12.2450227550228</v>
      </c>
      <c r="T102" s="0" t="n">
        <f aca="false">F102/E102+M102</f>
        <v>91.30908</v>
      </c>
    </row>
    <row r="103" customFormat="false" ht="12.8" hidden="true" customHeight="false" outlineLevel="0" collapsed="false">
      <c r="A103" s="10" t="s">
        <v>22</v>
      </c>
      <c r="B103" s="10" t="s">
        <v>320</v>
      </c>
      <c r="C103" s="10" t="s">
        <v>321</v>
      </c>
      <c r="D103" s="10" t="s">
        <v>322</v>
      </c>
      <c r="E103" s="10" t="n">
        <v>1000</v>
      </c>
      <c r="F103" s="10" t="n">
        <v>1.84</v>
      </c>
      <c r="G103" s="10" t="n">
        <v>23.86</v>
      </c>
      <c r="H103" s="11" t="n">
        <v>44778</v>
      </c>
      <c r="I103" s="11" t="n">
        <v>48964</v>
      </c>
      <c r="J103" s="11" t="n">
        <v>46416</v>
      </c>
      <c r="K103" s="10" t="n">
        <f aca="true">IF(J103&gt;0,J103-TODAY(),I103-TODAY())</f>
        <v>1722</v>
      </c>
      <c r="L103" s="10" t="n">
        <v>91</v>
      </c>
      <c r="M103" s="10" t="n">
        <v>88.92</v>
      </c>
      <c r="N103" s="12" t="n">
        <f aca="false">G103/L103*365/E103</f>
        <v>0.0957021978021978</v>
      </c>
      <c r="O103" s="12" t="n">
        <f aca="false">S103/T103</f>
        <v>0.134036452461932</v>
      </c>
      <c r="P103" s="12" t="n">
        <f aca="false">N103/M103*100</f>
        <v>0.107627302971433</v>
      </c>
      <c r="Q103" s="0" t="n">
        <f aca="false">N103*100/365*K103</f>
        <v>45.1504615384615</v>
      </c>
      <c r="R103" s="0" t="n">
        <f aca="false">Q103-M103+100</f>
        <v>56.2304615384615</v>
      </c>
      <c r="S103" s="0" t="n">
        <f aca="false">R103/K103*365</f>
        <v>11.9187679799875</v>
      </c>
      <c r="T103" s="0" t="n">
        <f aca="false">F103/E103+M103</f>
        <v>88.92184</v>
      </c>
    </row>
    <row r="104" customFormat="false" ht="12.8" hidden="true" customHeight="false" outlineLevel="0" collapsed="false">
      <c r="A104" s="10" t="s">
        <v>22</v>
      </c>
      <c r="B104" s="10" t="s">
        <v>323</v>
      </c>
      <c r="C104" s="10" t="s">
        <v>324</v>
      </c>
      <c r="D104" s="10" t="s">
        <v>325</v>
      </c>
      <c r="E104" s="10" t="n">
        <v>1000</v>
      </c>
      <c r="F104" s="10" t="n">
        <v>16.53</v>
      </c>
      <c r="G104" s="10" t="n">
        <v>42.38</v>
      </c>
      <c r="H104" s="11" t="n">
        <v>44805</v>
      </c>
      <c r="I104" s="11" t="n">
        <v>45897</v>
      </c>
      <c r="J104" s="11"/>
      <c r="K104" s="10" t="n">
        <f aca="true">IF(J104&gt;0,J104-TODAY(),I104-TODAY())</f>
        <v>1203</v>
      </c>
      <c r="L104" s="10" t="n">
        <v>182</v>
      </c>
      <c r="M104" s="10" t="n">
        <v>88.88</v>
      </c>
      <c r="N104" s="12" t="n">
        <f aca="false">G104/L104*365/E104</f>
        <v>0.0849928571428572</v>
      </c>
      <c r="O104" s="12" t="n">
        <f aca="false">S104/T104</f>
        <v>0.133561842078109</v>
      </c>
      <c r="P104" s="12" t="n">
        <f aca="false">N104/M104*100</f>
        <v>0.0956265269384081</v>
      </c>
      <c r="Q104" s="0" t="n">
        <f aca="false">N104*100/365*K104</f>
        <v>28.0127142857143</v>
      </c>
      <c r="R104" s="0" t="n">
        <f aca="false">Q104-M104+100</f>
        <v>39.1327142857143</v>
      </c>
      <c r="S104" s="0" t="n">
        <f aca="false">R104/K104*365</f>
        <v>11.8731843011519</v>
      </c>
      <c r="T104" s="0" t="n">
        <f aca="false">F104/E104+M104</f>
        <v>88.89653</v>
      </c>
    </row>
    <row r="105" customFormat="false" ht="12.8" hidden="true" customHeight="false" outlineLevel="0" collapsed="false">
      <c r="A105" s="10" t="s">
        <v>22</v>
      </c>
      <c r="B105" s="10" t="s">
        <v>326</v>
      </c>
      <c r="C105" s="10" t="s">
        <v>327</v>
      </c>
      <c r="D105" s="10" t="s">
        <v>328</v>
      </c>
      <c r="E105" s="10" t="n">
        <v>1000</v>
      </c>
      <c r="F105" s="10" t="n">
        <v>10.85</v>
      </c>
      <c r="G105" s="10" t="n">
        <v>21.94</v>
      </c>
      <c r="H105" s="11" t="n">
        <v>44740</v>
      </c>
      <c r="I105" s="11" t="n">
        <v>45741</v>
      </c>
      <c r="J105" s="11"/>
      <c r="K105" s="10" t="n">
        <f aca="true">IF(J105&gt;0,J105-TODAY(),I105-TODAY())</f>
        <v>1047</v>
      </c>
      <c r="L105" s="10" t="n">
        <v>91</v>
      </c>
      <c r="M105" s="10" t="n">
        <v>90.57</v>
      </c>
      <c r="N105" s="12" t="n">
        <f aca="false">G105/L105*365/E105</f>
        <v>0.0880010989010989</v>
      </c>
      <c r="O105" s="12" t="n">
        <f aca="false">S105/T105</f>
        <v>0.13344487489072</v>
      </c>
      <c r="P105" s="12" t="n">
        <f aca="false">N105/M105*100</f>
        <v>0.0971636291278557</v>
      </c>
      <c r="Q105" s="0" t="n">
        <f aca="false">N105*100/365*K105</f>
        <v>25.243054945055</v>
      </c>
      <c r="R105" s="0" t="n">
        <f aca="false">Q105-M105+100</f>
        <v>34.673054945055</v>
      </c>
      <c r="S105" s="0" t="n">
        <f aca="false">R105/K105*365</f>
        <v>12.087550195745</v>
      </c>
      <c r="T105" s="0" t="n">
        <f aca="false">F105/E105+M105</f>
        <v>90.58085</v>
      </c>
    </row>
    <row r="106" customFormat="false" ht="12.8" hidden="true" customHeight="false" outlineLevel="0" collapsed="false">
      <c r="A106" s="10" t="s">
        <v>22</v>
      </c>
      <c r="B106" s="10" t="s">
        <v>329</v>
      </c>
      <c r="C106" s="10" t="s">
        <v>330</v>
      </c>
      <c r="D106" s="10" t="s">
        <v>331</v>
      </c>
      <c r="E106" s="10" t="n">
        <v>1000</v>
      </c>
      <c r="F106" s="10" t="n">
        <v>11.93</v>
      </c>
      <c r="G106" s="10" t="n">
        <v>16.7</v>
      </c>
      <c r="H106" s="11" t="n">
        <v>44720</v>
      </c>
      <c r="I106" s="11" t="n">
        <v>45084</v>
      </c>
      <c r="J106" s="11"/>
      <c r="K106" s="10" t="n">
        <f aca="true">IF(J106&gt;0,J106-TODAY(),I106-TODAY())</f>
        <v>390</v>
      </c>
      <c r="L106" s="10" t="n">
        <v>91</v>
      </c>
      <c r="M106" s="10" t="n">
        <v>93.79</v>
      </c>
      <c r="N106" s="12" t="n">
        <f aca="false">G106/L106*365/E106</f>
        <v>0.0669835164835165</v>
      </c>
      <c r="O106" s="12" t="n">
        <f aca="false">S106/T106</f>
        <v>0.133369054616197</v>
      </c>
      <c r="P106" s="12" t="n">
        <f aca="false">N106/M106*100</f>
        <v>0.0714186123078329</v>
      </c>
      <c r="Q106" s="0" t="n">
        <f aca="false">N106*100/365*K106</f>
        <v>7.15714285714286</v>
      </c>
      <c r="R106" s="0" t="n">
        <f aca="false">Q106-M106+100</f>
        <v>13.3671428571429</v>
      </c>
      <c r="S106" s="0" t="n">
        <f aca="false">R106/K106*365</f>
        <v>12.5102747252747</v>
      </c>
      <c r="T106" s="0" t="n">
        <f aca="false">F106/E106+M106</f>
        <v>93.80193</v>
      </c>
    </row>
    <row r="107" customFormat="false" ht="12.8" hidden="true" customHeight="false" outlineLevel="0" collapsed="false">
      <c r="A107" s="10" t="s">
        <v>22</v>
      </c>
      <c r="B107" s="10" t="s">
        <v>332</v>
      </c>
      <c r="C107" s="10" t="s">
        <v>333</v>
      </c>
      <c r="D107" s="10" t="s">
        <v>334</v>
      </c>
      <c r="E107" s="10" t="n">
        <v>1000</v>
      </c>
      <c r="F107" s="10" t="n">
        <v>24.71</v>
      </c>
      <c r="G107" s="10" t="n">
        <v>27.42</v>
      </c>
      <c r="H107" s="11" t="n">
        <v>44712</v>
      </c>
      <c r="I107" s="11" t="n">
        <v>46532</v>
      </c>
      <c r="J107" s="11" t="n">
        <v>45258</v>
      </c>
      <c r="K107" s="10" t="n">
        <f aca="true">IF(J107&gt;0,J107-TODAY(),I107-TODAY())</f>
        <v>564</v>
      </c>
      <c r="L107" s="10" t="n">
        <v>182</v>
      </c>
      <c r="M107" s="10" t="n">
        <v>89.98</v>
      </c>
      <c r="N107" s="12" t="n">
        <f aca="false">G107/L107*365/E107</f>
        <v>0.0549906593406593</v>
      </c>
      <c r="O107" s="12" t="n">
        <f aca="false">S107/T107</f>
        <v>0.133144592123579</v>
      </c>
      <c r="P107" s="12" t="n">
        <f aca="false">N107/M107*100</f>
        <v>0.0611143135593013</v>
      </c>
      <c r="Q107" s="0" t="n">
        <f aca="false">N107*100/365*K107</f>
        <v>8.49718681318681</v>
      </c>
      <c r="R107" s="0" t="n">
        <f aca="false">Q107-M107+100</f>
        <v>18.5171868131868</v>
      </c>
      <c r="S107" s="0" t="n">
        <f aca="false">R107/K107*365</f>
        <v>11.983640402151</v>
      </c>
      <c r="T107" s="0" t="n">
        <f aca="false">F107/E107+M107</f>
        <v>90.00471</v>
      </c>
    </row>
    <row r="108" customFormat="false" ht="12.8" hidden="true" customHeight="false" outlineLevel="0" collapsed="false">
      <c r="A108" s="10" t="s">
        <v>22</v>
      </c>
      <c r="B108" s="10" t="s">
        <v>335</v>
      </c>
      <c r="C108" s="10" t="s">
        <v>336</v>
      </c>
      <c r="D108" s="10" t="s">
        <v>337</v>
      </c>
      <c r="E108" s="10" t="n">
        <v>1000</v>
      </c>
      <c r="F108" s="10" t="n">
        <v>24.73</v>
      </c>
      <c r="G108" s="10" t="n">
        <v>38.93</v>
      </c>
      <c r="H108" s="11" t="n">
        <v>44760</v>
      </c>
      <c r="I108" s="11" t="n">
        <v>44944</v>
      </c>
      <c r="J108" s="11"/>
      <c r="K108" s="10" t="n">
        <f aca="true">IF(J108&gt;0,J108-TODAY(),I108-TODAY())</f>
        <v>250</v>
      </c>
      <c r="L108" s="10" t="n">
        <v>181</v>
      </c>
      <c r="M108" s="10" t="n">
        <v>96.59</v>
      </c>
      <c r="N108" s="12" t="n">
        <f aca="false">G108/L108*365/E108</f>
        <v>0.0785052486187845</v>
      </c>
      <c r="O108" s="12" t="n">
        <f aca="false">S108/T108</f>
        <v>0.132786427720477</v>
      </c>
      <c r="P108" s="12" t="n">
        <f aca="false">N108/M108*100</f>
        <v>0.0812767870574434</v>
      </c>
      <c r="Q108" s="0" t="n">
        <f aca="false">N108*100/365*K108</f>
        <v>5.37707182320442</v>
      </c>
      <c r="R108" s="0" t="n">
        <f aca="false">Q108-M108+100</f>
        <v>8.78707182320441</v>
      </c>
      <c r="S108" s="0" t="n">
        <f aca="false">R108/K108*365</f>
        <v>12.8291248618784</v>
      </c>
      <c r="T108" s="0" t="n">
        <f aca="false">F108/E108+M108</f>
        <v>96.61473</v>
      </c>
    </row>
    <row r="109" customFormat="false" ht="12.8" hidden="true" customHeight="false" outlineLevel="0" collapsed="false">
      <c r="A109" s="10" t="s">
        <v>22</v>
      </c>
      <c r="B109" s="10" t="s">
        <v>338</v>
      </c>
      <c r="C109" s="10" t="s">
        <v>339</v>
      </c>
      <c r="D109" s="10" t="s">
        <v>340</v>
      </c>
      <c r="E109" s="10" t="n">
        <v>400</v>
      </c>
      <c r="F109" s="10" t="n">
        <v>1.95</v>
      </c>
      <c r="G109" s="10" t="n">
        <v>7.73</v>
      </c>
      <c r="H109" s="11" t="n">
        <v>44762</v>
      </c>
      <c r="I109" s="11" t="n">
        <v>44853</v>
      </c>
      <c r="J109" s="11"/>
      <c r="K109" s="10" t="n">
        <f aca="true">IF(J109&gt;0,J109-TODAY(),I109-TODAY())</f>
        <v>159</v>
      </c>
      <c r="L109" s="10" t="n">
        <v>91</v>
      </c>
      <c r="M109" s="10" t="n">
        <v>97.73</v>
      </c>
      <c r="N109" s="12" t="n">
        <f aca="false">G109/L109*365/E109</f>
        <v>0.0775123626373626</v>
      </c>
      <c r="O109" s="12" t="n">
        <f aca="false">S109/T109</f>
        <v>0.132626583428325</v>
      </c>
      <c r="P109" s="12" t="n">
        <f aca="false">N109/M109*100</f>
        <v>0.0793127623425383</v>
      </c>
      <c r="Q109" s="0" t="n">
        <f aca="false">N109*100/365*K109</f>
        <v>3.37656593406593</v>
      </c>
      <c r="R109" s="0" t="n">
        <f aca="false">Q109-M109+100</f>
        <v>5.64656593406593</v>
      </c>
      <c r="S109" s="0" t="n">
        <f aca="false">R109/K109*365</f>
        <v>12.9622425530444</v>
      </c>
      <c r="T109" s="0" t="n">
        <f aca="false">F109/E109+M109</f>
        <v>97.734875</v>
      </c>
    </row>
    <row r="110" customFormat="false" ht="12.8" hidden="true" customHeight="false" outlineLevel="0" collapsed="false">
      <c r="A110" s="10" t="s">
        <v>22</v>
      </c>
      <c r="B110" s="10" t="s">
        <v>341</v>
      </c>
      <c r="C110" s="10" t="s">
        <v>342</v>
      </c>
      <c r="D110" s="10" t="s">
        <v>343</v>
      </c>
      <c r="E110" s="10" t="n">
        <v>1000</v>
      </c>
      <c r="F110" s="10" t="n">
        <v>35.16</v>
      </c>
      <c r="G110" s="10" t="n">
        <v>42.38</v>
      </c>
      <c r="H110" s="11" t="n">
        <v>44725</v>
      </c>
      <c r="I110" s="11" t="n">
        <v>45271</v>
      </c>
      <c r="J110" s="11" t="n">
        <v>44725</v>
      </c>
      <c r="K110" s="10" t="n">
        <f aca="true">IF(J110&gt;0,J110-TODAY(),I110-TODAY())</f>
        <v>31</v>
      </c>
      <c r="L110" s="10" t="n">
        <v>182</v>
      </c>
      <c r="M110" s="10" t="n">
        <v>99.6</v>
      </c>
      <c r="N110" s="12" t="n">
        <f aca="false">G110/L110*365/E110</f>
        <v>0.0849928571428572</v>
      </c>
      <c r="O110" s="12" t="n">
        <f aca="false">S110/T110</f>
        <v>0.132573311807204</v>
      </c>
      <c r="P110" s="12" t="n">
        <f aca="false">N110/M110*100</f>
        <v>0.0853341939185313</v>
      </c>
      <c r="Q110" s="0" t="n">
        <f aca="false">N110*100/365*K110</f>
        <v>0.721857142857143</v>
      </c>
      <c r="R110" s="0" t="n">
        <f aca="false">Q110-M110+100</f>
        <v>1.12185714285715</v>
      </c>
      <c r="S110" s="0" t="n">
        <f aca="false">R110/K110*365</f>
        <v>13.2089631336407</v>
      </c>
      <c r="T110" s="0" t="n">
        <f aca="false">F110/E110+M110</f>
        <v>99.63516</v>
      </c>
    </row>
    <row r="111" customFormat="false" ht="12.8" hidden="true" customHeight="false" outlineLevel="0" collapsed="false">
      <c r="A111" s="10" t="s">
        <v>22</v>
      </c>
      <c r="B111" s="10" t="s">
        <v>344</v>
      </c>
      <c r="C111" s="10" t="s">
        <v>345</v>
      </c>
      <c r="D111" s="10" t="s">
        <v>346</v>
      </c>
      <c r="E111" s="10" t="n">
        <v>1000</v>
      </c>
      <c r="F111" s="10" t="n">
        <v>4.78</v>
      </c>
      <c r="G111" s="10" t="n">
        <v>27.18</v>
      </c>
      <c r="H111" s="11" t="n">
        <v>44769</v>
      </c>
      <c r="I111" s="11" t="n">
        <v>50047</v>
      </c>
      <c r="J111" s="11" t="n">
        <v>45315</v>
      </c>
      <c r="K111" s="10" t="n">
        <f aca="true">IF(J111&gt;0,J111-TODAY(),I111-TODAY())</f>
        <v>621</v>
      </c>
      <c r="L111" s="10" t="n">
        <v>91</v>
      </c>
      <c r="M111" s="10" t="n">
        <v>96.77</v>
      </c>
      <c r="N111" s="12" t="n">
        <f aca="false">G111/L111*365/E111</f>
        <v>0.109018681318681</v>
      </c>
      <c r="O111" s="12" t="n">
        <f aca="false">S111/T111</f>
        <v>0.132269361306819</v>
      </c>
      <c r="P111" s="12" t="n">
        <f aca="false">N111/M111*100</f>
        <v>0.112657519188469</v>
      </c>
      <c r="Q111" s="0" t="n">
        <f aca="false">N111*100/365*K111</f>
        <v>18.5481098901099</v>
      </c>
      <c r="R111" s="0" t="n">
        <f aca="false">Q111-M111+100</f>
        <v>21.7781098901099</v>
      </c>
      <c r="S111" s="0" t="n">
        <f aca="false">R111/K111*365</f>
        <v>12.8003383412079</v>
      </c>
      <c r="T111" s="0" t="n">
        <f aca="false">F111/E111+M111</f>
        <v>96.77478</v>
      </c>
    </row>
    <row r="112" customFormat="false" ht="12.8" hidden="true" customHeight="false" outlineLevel="0" collapsed="false">
      <c r="A112" s="16" t="s">
        <v>63</v>
      </c>
      <c r="B112" s="16" t="s">
        <v>347</v>
      </c>
      <c r="C112" s="16" t="s">
        <v>348</v>
      </c>
      <c r="D112" s="16" t="s">
        <v>349</v>
      </c>
      <c r="E112" s="16" t="n">
        <v>1000</v>
      </c>
      <c r="F112" s="16" t="n">
        <v>9.37</v>
      </c>
      <c r="G112" s="16" t="n">
        <v>37.9</v>
      </c>
      <c r="H112" s="17" t="n">
        <v>44831</v>
      </c>
      <c r="I112" s="17" t="n">
        <v>48107</v>
      </c>
      <c r="J112" s="17" t="n">
        <v>44831</v>
      </c>
      <c r="K112" s="16" t="n">
        <f aca="true">IF(J112&gt;0,J112-TODAY(),I112-TODAY())</f>
        <v>137</v>
      </c>
      <c r="L112" s="16" t="n">
        <v>182</v>
      </c>
      <c r="M112" s="16" t="n">
        <v>97.99</v>
      </c>
      <c r="N112" s="18" t="n">
        <f aca="false">G112/L112*365/E112</f>
        <v>0.0760082417582418</v>
      </c>
      <c r="O112" s="18" t="n">
        <f aca="false">S112/T112</f>
        <v>0.132204254628119</v>
      </c>
      <c r="P112" s="18" t="n">
        <f aca="false">N112/M112*100</f>
        <v>0.0775673454007978</v>
      </c>
      <c r="Q112" s="0" t="n">
        <f aca="false">N112*100/365*K112</f>
        <v>2.85291208791209</v>
      </c>
      <c r="R112" s="0" t="n">
        <f aca="false">Q112-M112+100</f>
        <v>4.86291208791209</v>
      </c>
      <c r="S112" s="0" t="n">
        <f aca="false">R112/K112*365</f>
        <v>12.9559336648753</v>
      </c>
      <c r="T112" s="0" t="n">
        <f aca="false">F112/E112+M112</f>
        <v>97.99937</v>
      </c>
    </row>
    <row r="113" customFormat="false" ht="12.8" hidden="true" customHeight="false" outlineLevel="0" collapsed="false">
      <c r="A113" s="10" t="s">
        <v>22</v>
      </c>
      <c r="B113" s="10" t="s">
        <v>350</v>
      </c>
      <c r="C113" s="10" t="s">
        <v>351</v>
      </c>
      <c r="D113" s="10" t="s">
        <v>352</v>
      </c>
      <c r="E113" s="10" t="n">
        <v>230</v>
      </c>
      <c r="F113" s="10" t="n">
        <v>0.92</v>
      </c>
      <c r="G113" s="10" t="n">
        <v>5.56</v>
      </c>
      <c r="H113" s="11" t="n">
        <v>44770</v>
      </c>
      <c r="I113" s="11" t="n">
        <v>44861</v>
      </c>
      <c r="J113" s="11"/>
      <c r="K113" s="10" t="n">
        <f aca="true">IF(J113&gt;0,J113-TODAY(),I113-TODAY())</f>
        <v>167</v>
      </c>
      <c r="L113" s="10" t="n">
        <v>91</v>
      </c>
      <c r="M113" s="10" t="n">
        <v>98.48</v>
      </c>
      <c r="N113" s="12" t="n">
        <f aca="false">G113/L113*365/E113</f>
        <v>0.0969612995699952</v>
      </c>
      <c r="O113" s="12" t="n">
        <f aca="false">S113/T113</f>
        <v>0.132186808472668</v>
      </c>
      <c r="P113" s="12" t="n">
        <f aca="false">N113/M113*100</f>
        <v>0.0984578590272088</v>
      </c>
      <c r="Q113" s="0" t="n">
        <f aca="false">N113*100/365*K113</f>
        <v>4.43631151457238</v>
      </c>
      <c r="R113" s="0" t="n">
        <f aca="false">Q113-M113+100</f>
        <v>5.95631151457238</v>
      </c>
      <c r="S113" s="0" t="n">
        <f aca="false">R113/K113*365</f>
        <v>13.0182856456223</v>
      </c>
      <c r="T113" s="0" t="n">
        <f aca="false">F113/E113+M113</f>
        <v>98.484</v>
      </c>
    </row>
    <row r="114" customFormat="false" ht="12.8" hidden="true" customHeight="false" outlineLevel="0" collapsed="false">
      <c r="A114" s="10" t="s">
        <v>22</v>
      </c>
      <c r="B114" s="10" t="s">
        <v>353</v>
      </c>
      <c r="C114" s="10" t="s">
        <v>354</v>
      </c>
      <c r="D114" s="10" t="s">
        <v>355</v>
      </c>
      <c r="E114" s="10" t="n">
        <v>1000</v>
      </c>
      <c r="F114" s="10" t="n">
        <v>13.96</v>
      </c>
      <c r="G114" s="10" t="n">
        <v>19.55</v>
      </c>
      <c r="H114" s="11" t="n">
        <v>44720</v>
      </c>
      <c r="I114" s="11" t="n">
        <v>49452</v>
      </c>
      <c r="J114" s="11" t="n">
        <v>46540</v>
      </c>
      <c r="K114" s="10" t="n">
        <f aca="true">IF(J114&gt;0,J114-TODAY(),I114-TODAY())</f>
        <v>1846</v>
      </c>
      <c r="L114" s="10" t="n">
        <v>91</v>
      </c>
      <c r="M114" s="10" t="n">
        <v>83.77</v>
      </c>
      <c r="N114" s="12" t="n">
        <f aca="false">G114/L114*365/E114</f>
        <v>0.0784148351648352</v>
      </c>
      <c r="O114" s="12" t="n">
        <f aca="false">S114/T114</f>
        <v>0.131893469696223</v>
      </c>
      <c r="P114" s="12" t="n">
        <f aca="false">N114/M114*100</f>
        <v>0.0936072999460847</v>
      </c>
      <c r="Q114" s="0" t="n">
        <f aca="false">N114*100/365*K114</f>
        <v>39.6585714285714</v>
      </c>
      <c r="R114" s="0" t="n">
        <f aca="false">Q114-M114+100</f>
        <v>55.8885714285714</v>
      </c>
      <c r="S114" s="0" t="n">
        <f aca="false">R114/K114*365</f>
        <v>11.0505571892896</v>
      </c>
      <c r="T114" s="0" t="n">
        <f aca="false">F114/E114+M114</f>
        <v>83.78396</v>
      </c>
    </row>
    <row r="115" customFormat="false" ht="12.8" hidden="true" customHeight="false" outlineLevel="0" collapsed="false">
      <c r="A115" s="16" t="s">
        <v>63</v>
      </c>
      <c r="B115" s="16" t="s">
        <v>356</v>
      </c>
      <c r="C115" s="16" t="s">
        <v>357</v>
      </c>
      <c r="D115" s="16" t="s">
        <v>358</v>
      </c>
      <c r="E115" s="16" t="n">
        <v>1000</v>
      </c>
      <c r="F115" s="16" t="n">
        <v>6.31</v>
      </c>
      <c r="G115" s="16" t="n">
        <v>32.26</v>
      </c>
      <c r="H115" s="17" t="n">
        <v>44842</v>
      </c>
      <c r="I115" s="17" t="n">
        <v>45026</v>
      </c>
      <c r="J115" s="17"/>
      <c r="K115" s="16" t="n">
        <f aca="true">IF(J115&gt;0,J115-TODAY(),I115-TODAY())</f>
        <v>332</v>
      </c>
      <c r="L115" s="16" t="n">
        <v>184</v>
      </c>
      <c r="M115" s="16" t="n">
        <v>94.49</v>
      </c>
      <c r="N115" s="18" t="n">
        <f aca="false">G115/L115*365/E115</f>
        <v>0.0639940217391304</v>
      </c>
      <c r="O115" s="18" t="n">
        <f aca="false">S115/T115</f>
        <v>0.131826130531495</v>
      </c>
      <c r="P115" s="18" t="n">
        <f aca="false">N115/M115*100</f>
        <v>0.0677257082645046</v>
      </c>
      <c r="Q115" s="0" t="n">
        <f aca="false">N115*100/365*K115</f>
        <v>5.82082608695652</v>
      </c>
      <c r="R115" s="0" t="n">
        <f aca="false">Q115-M115+100</f>
        <v>11.3308260869565</v>
      </c>
      <c r="S115" s="0" t="n">
        <f aca="false">R115/K115*365</f>
        <v>12.4570828968046</v>
      </c>
      <c r="T115" s="0" t="n">
        <f aca="false">F115/E115+M115</f>
        <v>94.49631</v>
      </c>
    </row>
    <row r="116" customFormat="false" ht="12.8" hidden="true" customHeight="false" outlineLevel="0" collapsed="false">
      <c r="A116" s="10" t="s">
        <v>22</v>
      </c>
      <c r="B116" s="10" t="s">
        <v>359</v>
      </c>
      <c r="C116" s="10" t="s">
        <v>360</v>
      </c>
      <c r="D116" s="10" t="s">
        <v>361</v>
      </c>
      <c r="E116" s="10" t="n">
        <v>1000</v>
      </c>
      <c r="F116" s="10" t="n">
        <v>0.3</v>
      </c>
      <c r="G116" s="10" t="n">
        <v>54.45</v>
      </c>
      <c r="H116" s="11" t="n">
        <v>44875</v>
      </c>
      <c r="I116" s="11" t="n">
        <v>47059</v>
      </c>
      <c r="J116" s="11" t="n">
        <v>44875</v>
      </c>
      <c r="K116" s="10" t="n">
        <f aca="true">IF(J116&gt;0,J116-TODAY(),I116-TODAY())</f>
        <v>181</v>
      </c>
      <c r="L116" s="10" t="n">
        <v>182</v>
      </c>
      <c r="M116" s="10" t="n">
        <v>98.95</v>
      </c>
      <c r="N116" s="12" t="n">
        <f aca="false">G116/L116*365/E116</f>
        <v>0.109199175824176</v>
      </c>
      <c r="O116" s="12" t="n">
        <f aca="false">S116/T116</f>
        <v>0.131756254375527</v>
      </c>
      <c r="P116" s="12" t="n">
        <f aca="false">N116/M116*100</f>
        <v>0.110357934132568</v>
      </c>
      <c r="Q116" s="0" t="n">
        <f aca="false">N116*100/365*K116</f>
        <v>5.41508241758242</v>
      </c>
      <c r="R116" s="0" t="n">
        <f aca="false">Q116-M116+100</f>
        <v>6.46508241758241</v>
      </c>
      <c r="S116" s="0" t="n">
        <f aca="false">R116/K116*365</f>
        <v>13.0373208973347</v>
      </c>
      <c r="T116" s="0" t="n">
        <f aca="false">F116/E116+M116</f>
        <v>98.9503</v>
      </c>
    </row>
    <row r="117" customFormat="false" ht="12.8" hidden="true" customHeight="false" outlineLevel="0" collapsed="false">
      <c r="A117" s="10" t="s">
        <v>22</v>
      </c>
      <c r="B117" s="10" t="s">
        <v>362</v>
      </c>
      <c r="C117" s="10" t="s">
        <v>363</v>
      </c>
      <c r="D117" s="10" t="s">
        <v>364</v>
      </c>
      <c r="E117" s="10" t="n">
        <v>1000</v>
      </c>
      <c r="F117" s="10" t="n">
        <v>6.59</v>
      </c>
      <c r="G117" s="10" t="n">
        <v>32.41</v>
      </c>
      <c r="H117" s="11" t="n">
        <v>44839</v>
      </c>
      <c r="I117" s="11" t="n">
        <v>46113</v>
      </c>
      <c r="J117" s="11" t="n">
        <v>44839</v>
      </c>
      <c r="K117" s="10" t="n">
        <f aca="true">IF(J117&gt;0,J117-TODAY(),I117-TODAY())</f>
        <v>145</v>
      </c>
      <c r="L117" s="10" t="n">
        <v>182</v>
      </c>
      <c r="M117" s="10" t="n">
        <v>97.48</v>
      </c>
      <c r="N117" s="12" t="n">
        <f aca="false">G117/L117*365/E117</f>
        <v>0.0649980769230769</v>
      </c>
      <c r="O117" s="12" t="n">
        <f aca="false">S117/T117</f>
        <v>0.131743822080244</v>
      </c>
      <c r="P117" s="12" t="n">
        <f aca="false">N117/M117*100</f>
        <v>0.0666783718948266</v>
      </c>
      <c r="Q117" s="0" t="n">
        <f aca="false">N117*100/365*K117</f>
        <v>2.58211538461538</v>
      </c>
      <c r="R117" s="0" t="n">
        <f aca="false">Q117-M117+100</f>
        <v>5.10211538461537</v>
      </c>
      <c r="S117" s="0" t="n">
        <f aca="false">R117/K117*365</f>
        <v>12.8432559681697</v>
      </c>
      <c r="T117" s="0" t="n">
        <f aca="false">F117/E117+M117</f>
        <v>97.48659</v>
      </c>
    </row>
    <row r="118" customFormat="false" ht="12.8" hidden="true" customHeight="false" outlineLevel="0" collapsed="false">
      <c r="A118" s="10" t="s">
        <v>22</v>
      </c>
      <c r="B118" s="10" t="s">
        <v>365</v>
      </c>
      <c r="C118" s="10" t="s">
        <v>366</v>
      </c>
      <c r="D118" s="10" t="s">
        <v>367</v>
      </c>
      <c r="E118" s="10" t="n">
        <v>1000</v>
      </c>
      <c r="F118" s="10" t="n">
        <v>28.13</v>
      </c>
      <c r="G118" s="10" t="n">
        <v>31.41</v>
      </c>
      <c r="H118" s="11" t="n">
        <v>44713</v>
      </c>
      <c r="I118" s="11" t="n">
        <v>45077</v>
      </c>
      <c r="J118" s="11"/>
      <c r="K118" s="10" t="n">
        <f aca="true">IF(J118&gt;0,J118-TODAY(),I118-TODAY())</f>
        <v>383</v>
      </c>
      <c r="L118" s="10" t="n">
        <v>182</v>
      </c>
      <c r="M118" s="10" t="n">
        <v>93.67</v>
      </c>
      <c r="N118" s="12" t="n">
        <f aca="false">G118/L118*365/E118</f>
        <v>0.0629925824175824</v>
      </c>
      <c r="O118" s="12" t="n">
        <f aca="false">S118/T118</f>
        <v>0.131611642293964</v>
      </c>
      <c r="P118" s="12" t="n">
        <f aca="false">N118/M118*100</f>
        <v>0.0672494741300122</v>
      </c>
      <c r="Q118" s="0" t="n">
        <f aca="false">N118*100/365*K118</f>
        <v>6.60990659340659</v>
      </c>
      <c r="R118" s="0" t="n">
        <f aca="false">Q118-M118+100</f>
        <v>12.9399065934066</v>
      </c>
      <c r="S118" s="0" t="n">
        <f aca="false">R118/K118*365</f>
        <v>12.3317647691734</v>
      </c>
      <c r="T118" s="0" t="n">
        <f aca="false">F118/E118+M118</f>
        <v>93.69813</v>
      </c>
    </row>
    <row r="119" customFormat="false" ht="12.8" hidden="true" customHeight="false" outlineLevel="0" collapsed="false">
      <c r="A119" s="10" t="s">
        <v>22</v>
      </c>
      <c r="B119" s="10" t="s">
        <v>368</v>
      </c>
      <c r="C119" s="10" t="s">
        <v>369</v>
      </c>
      <c r="D119" s="10" t="s">
        <v>370</v>
      </c>
      <c r="E119" s="10" t="n">
        <v>1000</v>
      </c>
      <c r="F119" s="10" t="n">
        <v>7.28</v>
      </c>
      <c r="G119" s="10" t="n">
        <v>20.69</v>
      </c>
      <c r="H119" s="11" t="n">
        <v>44753</v>
      </c>
      <c r="I119" s="11" t="n">
        <v>45117</v>
      </c>
      <c r="J119" s="11"/>
      <c r="K119" s="10" t="n">
        <f aca="true">IF(J119&gt;0,J119-TODAY(),I119-TODAY())</f>
        <v>423</v>
      </c>
      <c r="L119" s="10" t="n">
        <v>91</v>
      </c>
      <c r="M119" s="10" t="n">
        <v>95.11</v>
      </c>
      <c r="N119" s="12" t="n">
        <f aca="false">G119/L119*365/E119</f>
        <v>0.0829873626373626</v>
      </c>
      <c r="O119" s="12" t="n">
        <f aca="false">S119/T119</f>
        <v>0.131608471245557</v>
      </c>
      <c r="P119" s="12" t="n">
        <f aca="false">N119/M119*100</f>
        <v>0.087254087516941</v>
      </c>
      <c r="Q119" s="0" t="n">
        <f aca="false">N119*100/365*K119</f>
        <v>9.61743956043956</v>
      </c>
      <c r="R119" s="0" t="n">
        <f aca="false">Q119-M119+100</f>
        <v>14.5074395604396</v>
      </c>
      <c r="S119" s="0" t="n">
        <f aca="false">R119/K119*365</f>
        <v>12.5182398098356</v>
      </c>
      <c r="T119" s="0" t="n">
        <f aca="false">F119/E119+M119</f>
        <v>95.11728</v>
      </c>
    </row>
    <row r="120" customFormat="false" ht="12.8" hidden="true" customHeight="false" outlineLevel="0" collapsed="false">
      <c r="A120" s="10" t="s">
        <v>22</v>
      </c>
      <c r="B120" s="10" t="s">
        <v>371</v>
      </c>
      <c r="C120" s="10" t="s">
        <v>372</v>
      </c>
      <c r="D120" s="10" t="s">
        <v>373</v>
      </c>
      <c r="E120" s="10" t="n">
        <v>1000</v>
      </c>
      <c r="F120" s="10" t="n">
        <v>14.2</v>
      </c>
      <c r="G120" s="10" t="n">
        <v>35.9</v>
      </c>
      <c r="H120" s="11" t="n">
        <v>44804</v>
      </c>
      <c r="I120" s="11" t="n">
        <v>46806</v>
      </c>
      <c r="J120" s="11" t="n">
        <v>45532</v>
      </c>
      <c r="K120" s="10" t="n">
        <f aca="true">IF(J120&gt;0,J120-TODAY(),I120-TODAY())</f>
        <v>838</v>
      </c>
      <c r="L120" s="10" t="n">
        <v>182</v>
      </c>
      <c r="M120" s="10" t="n">
        <v>89.5</v>
      </c>
      <c r="N120" s="12" t="n">
        <f aca="false">G120/L120*365/E120</f>
        <v>0.0719972527472527</v>
      </c>
      <c r="O120" s="12" t="n">
        <f aca="false">S120/T120</f>
        <v>0.131522309267189</v>
      </c>
      <c r="P120" s="12" t="n">
        <f aca="false">N120/M120*100</f>
        <v>0.0804438578181595</v>
      </c>
      <c r="Q120" s="0" t="n">
        <f aca="false">N120*100/365*K120</f>
        <v>16.5297802197802</v>
      </c>
      <c r="R120" s="0" t="n">
        <f aca="false">Q120-M120+100</f>
        <v>27.0297802197802</v>
      </c>
      <c r="S120" s="0" t="n">
        <f aca="false">R120/K120*365</f>
        <v>11.773114296205</v>
      </c>
      <c r="T120" s="0" t="n">
        <f aca="false">F120/E120+M120</f>
        <v>89.5142</v>
      </c>
    </row>
    <row r="121" customFormat="false" ht="12.8" hidden="true" customHeight="false" outlineLevel="0" collapsed="false">
      <c r="A121" s="10" t="s">
        <v>22</v>
      </c>
      <c r="B121" s="10" t="s">
        <v>374</v>
      </c>
      <c r="C121" s="10" t="s">
        <v>375</v>
      </c>
      <c r="D121" s="10" t="s">
        <v>376</v>
      </c>
      <c r="E121" s="10" t="n">
        <v>1000</v>
      </c>
      <c r="F121" s="10" t="n">
        <v>13.99</v>
      </c>
      <c r="G121" s="10" t="n">
        <v>19.9</v>
      </c>
      <c r="H121" s="11" t="n">
        <v>44721</v>
      </c>
      <c r="I121" s="11" t="n">
        <v>45722</v>
      </c>
      <c r="J121" s="11" t="n">
        <v>45176</v>
      </c>
      <c r="K121" s="10" t="n">
        <f aca="true">IF(J121&gt;0,J121-TODAY(),I121-TODAY())</f>
        <v>482</v>
      </c>
      <c r="L121" s="10" t="n">
        <v>91</v>
      </c>
      <c r="M121" s="10" t="n">
        <v>94.19</v>
      </c>
      <c r="N121" s="12" t="n">
        <f aca="false">G121/L121*365/E121</f>
        <v>0.0798186813186813</v>
      </c>
      <c r="O121" s="12" t="n">
        <f aca="false">S121/T121</f>
        <v>0.131433466125465</v>
      </c>
      <c r="P121" s="12" t="n">
        <f aca="false">N121/M121*100</f>
        <v>0.0847422033322872</v>
      </c>
      <c r="Q121" s="0" t="n">
        <f aca="false">N121*100/365*K121</f>
        <v>10.5404395604396</v>
      </c>
      <c r="R121" s="0" t="n">
        <f aca="false">Q121-M121+100</f>
        <v>16.3504395604396</v>
      </c>
      <c r="S121" s="0" t="n">
        <f aca="false">R121/K121*365</f>
        <v>12.3815569285486</v>
      </c>
      <c r="T121" s="0" t="n">
        <f aca="false">F121/E121+M121</f>
        <v>94.20399</v>
      </c>
    </row>
    <row r="122" customFormat="false" ht="12.8" hidden="true" customHeight="false" outlineLevel="0" collapsed="false">
      <c r="A122" s="10" t="s">
        <v>22</v>
      </c>
      <c r="B122" s="10" t="s">
        <v>377</v>
      </c>
      <c r="C122" s="10" t="s">
        <v>378</v>
      </c>
      <c r="D122" s="10" t="s">
        <v>379</v>
      </c>
      <c r="E122" s="10" t="n">
        <v>1000</v>
      </c>
      <c r="F122" s="10" t="n">
        <v>32.47</v>
      </c>
      <c r="G122" s="10" t="n">
        <v>39.39</v>
      </c>
      <c r="H122" s="11" t="n">
        <v>44726</v>
      </c>
      <c r="I122" s="11" t="n">
        <v>46546</v>
      </c>
      <c r="J122" s="11" t="n">
        <v>45090</v>
      </c>
      <c r="K122" s="10" t="n">
        <f aca="true">IF(J122&gt;0,J122-TODAY(),I122-TODAY())</f>
        <v>396</v>
      </c>
      <c r="L122" s="10" t="n">
        <v>182</v>
      </c>
      <c r="M122" s="10" t="n">
        <v>95.05</v>
      </c>
      <c r="N122" s="12" t="n">
        <f aca="false">G122/L122*365/E122</f>
        <v>0.0789964285714286</v>
      </c>
      <c r="O122" s="12" t="n">
        <f aca="false">S122/T122</f>
        <v>0.1310666714605</v>
      </c>
      <c r="P122" s="12" t="n">
        <f aca="false">N122/M122*100</f>
        <v>0.0831103930262268</v>
      </c>
      <c r="Q122" s="0" t="n">
        <f aca="false">N122*100/365*K122</f>
        <v>8.57057142857143</v>
      </c>
      <c r="R122" s="0" t="n">
        <f aca="false">Q122-M122+100</f>
        <v>13.5205714285714</v>
      </c>
      <c r="S122" s="0" t="n">
        <f aca="false">R122/K122*365</f>
        <v>12.4621428571429</v>
      </c>
      <c r="T122" s="0" t="n">
        <f aca="false">F122/E122+M122</f>
        <v>95.08247</v>
      </c>
    </row>
    <row r="123" customFormat="false" ht="12.8" hidden="false" customHeight="false" outlineLevel="0" collapsed="false">
      <c r="A123" s="22" t="s">
        <v>380</v>
      </c>
      <c r="B123" s="22" t="s">
        <v>381</v>
      </c>
      <c r="C123" s="22" t="s">
        <v>382</v>
      </c>
      <c r="D123" s="22" t="s">
        <v>383</v>
      </c>
      <c r="E123" s="22" t="n">
        <v>1000</v>
      </c>
      <c r="F123" s="22" t="n">
        <v>23.74</v>
      </c>
      <c r="G123" s="22" t="n">
        <v>37.9</v>
      </c>
      <c r="H123" s="23" t="n">
        <v>44762</v>
      </c>
      <c r="I123" s="23" t="n">
        <v>44762</v>
      </c>
      <c r="J123" s="23"/>
      <c r="K123" s="22" t="n">
        <f aca="true">IF(J123&gt;0,J123-TODAY(),I123-TODAY())</f>
        <v>68</v>
      </c>
      <c r="L123" s="22" t="n">
        <v>182</v>
      </c>
      <c r="M123" s="22" t="n">
        <v>99</v>
      </c>
      <c r="N123" s="24" t="n">
        <f aca="false">G123/L123*365/E123</f>
        <v>0.0760082417582418</v>
      </c>
      <c r="O123" s="24" t="n">
        <f aca="false">S123/T123</f>
        <v>0.130963254212047</v>
      </c>
      <c r="P123" s="24" t="n">
        <f aca="false">N123/M123*100</f>
        <v>0.0767760017760018</v>
      </c>
      <c r="Q123" s="0" t="n">
        <f aca="false">N123*100/365*K123</f>
        <v>1.41604395604396</v>
      </c>
      <c r="R123" s="0" t="n">
        <f aca="false">Q123-M123+100</f>
        <v>2.41604395604395</v>
      </c>
      <c r="S123" s="0" t="n">
        <f aca="false">R123/K123*365</f>
        <v>12.9684712346477</v>
      </c>
      <c r="T123" s="0" t="n">
        <f aca="false">F123/E123+M123</f>
        <v>99.02374</v>
      </c>
    </row>
    <row r="124" customFormat="false" ht="12.8" hidden="true" customHeight="false" outlineLevel="0" collapsed="false">
      <c r="A124" s="10" t="s">
        <v>22</v>
      </c>
      <c r="B124" s="10" t="s">
        <v>384</v>
      </c>
      <c r="C124" s="10" t="s">
        <v>385</v>
      </c>
      <c r="D124" s="10" t="s">
        <v>386</v>
      </c>
      <c r="E124" s="10" t="n">
        <v>1000</v>
      </c>
      <c r="F124" s="10" t="n">
        <v>8.59</v>
      </c>
      <c r="G124" s="10" t="n">
        <v>15.96</v>
      </c>
      <c r="H124" s="11" t="n">
        <v>44736</v>
      </c>
      <c r="I124" s="11" t="n">
        <v>46010</v>
      </c>
      <c r="J124" s="11" t="n">
        <v>45282</v>
      </c>
      <c r="K124" s="10" t="n">
        <f aca="true">IF(J124&gt;0,J124-TODAY(),I124-TODAY())</f>
        <v>588</v>
      </c>
      <c r="L124" s="10" t="n">
        <v>91</v>
      </c>
      <c r="M124" s="10" t="n">
        <v>91.14</v>
      </c>
      <c r="N124" s="12" t="n">
        <f aca="false">G124/L124*365/E124</f>
        <v>0.0640153846153846</v>
      </c>
      <c r="O124" s="12" t="n">
        <f aca="false">S124/T124</f>
        <v>0.13057106416579</v>
      </c>
      <c r="P124" s="12" t="n">
        <f aca="false">N124/M124*100</f>
        <v>0.0702385172431255</v>
      </c>
      <c r="Q124" s="0" t="n">
        <f aca="false">N124*100/365*K124</f>
        <v>10.3126153846154</v>
      </c>
      <c r="R124" s="0" t="n">
        <f aca="false">Q124-M124+100</f>
        <v>19.1726153846154</v>
      </c>
      <c r="S124" s="0" t="n">
        <f aca="false">R124/K124*365</f>
        <v>11.9013683935113</v>
      </c>
      <c r="T124" s="0" t="n">
        <f aca="false">F124/E124+M124</f>
        <v>91.14859</v>
      </c>
    </row>
    <row r="125" customFormat="false" ht="12.8" hidden="true" customHeight="false" outlineLevel="0" collapsed="false">
      <c r="A125" s="10" t="s">
        <v>22</v>
      </c>
      <c r="B125" s="10" t="s">
        <v>387</v>
      </c>
      <c r="C125" s="10" t="s">
        <v>388</v>
      </c>
      <c r="D125" s="10" t="s">
        <v>389</v>
      </c>
      <c r="E125" s="10" t="n">
        <v>1000</v>
      </c>
      <c r="F125" s="10" t="n">
        <v>25.3</v>
      </c>
      <c r="G125" s="10" t="n">
        <v>28.42</v>
      </c>
      <c r="H125" s="11" t="n">
        <v>44714</v>
      </c>
      <c r="I125" s="11" t="n">
        <v>47626</v>
      </c>
      <c r="J125" s="11" t="n">
        <v>45806</v>
      </c>
      <c r="K125" s="10" t="n">
        <f aca="true">IF(J125&gt;0,J125-TODAY(),I125-TODAY())</f>
        <v>1112</v>
      </c>
      <c r="L125" s="10" t="n">
        <v>182</v>
      </c>
      <c r="M125" s="10" t="n">
        <v>83.99</v>
      </c>
      <c r="N125" s="12" t="n">
        <f aca="false">G125/L125*365/E125</f>
        <v>0.0569961538461538</v>
      </c>
      <c r="O125" s="12" t="n">
        <f aca="false">S125/T125</f>
        <v>0.130389301946993</v>
      </c>
      <c r="P125" s="12" t="n">
        <f aca="false">N125/M125*100</f>
        <v>0.0678606427505106</v>
      </c>
      <c r="Q125" s="0" t="n">
        <f aca="false">N125*100/365*K125</f>
        <v>17.3643076923077</v>
      </c>
      <c r="R125" s="0" t="n">
        <f aca="false">Q125-M125+100</f>
        <v>33.3743076923077</v>
      </c>
      <c r="S125" s="0" t="n">
        <f aca="false">R125/K125*365</f>
        <v>10.9546963198672</v>
      </c>
      <c r="T125" s="0" t="n">
        <f aca="false">F125/E125+M125</f>
        <v>84.0153</v>
      </c>
    </row>
    <row r="126" customFormat="false" ht="12.8" hidden="true" customHeight="false" outlineLevel="0" collapsed="false">
      <c r="A126" s="10" t="s">
        <v>22</v>
      </c>
      <c r="B126" s="10" t="s">
        <v>390</v>
      </c>
      <c r="C126" s="10" t="s">
        <v>391</v>
      </c>
      <c r="D126" s="10" t="s">
        <v>392</v>
      </c>
      <c r="E126" s="10" t="n">
        <v>1000</v>
      </c>
      <c r="F126" s="10" t="n">
        <v>5.75</v>
      </c>
      <c r="G126" s="10" t="n">
        <v>20.94</v>
      </c>
      <c r="H126" s="11" t="n">
        <v>44760</v>
      </c>
      <c r="I126" s="11" t="n">
        <v>44851</v>
      </c>
      <c r="J126" s="11"/>
      <c r="K126" s="10" t="n">
        <f aca="true">IF(J126&gt;0,J126-TODAY(),I126-TODAY())</f>
        <v>157</v>
      </c>
      <c r="L126" s="10" t="n">
        <v>91</v>
      </c>
      <c r="M126" s="10" t="n">
        <v>98.11</v>
      </c>
      <c r="N126" s="12" t="n">
        <f aca="false">G126/L126*365/E126</f>
        <v>0.0839901098901099</v>
      </c>
      <c r="O126" s="12" t="n">
        <f aca="false">S126/T126</f>
        <v>0.130386406194693</v>
      </c>
      <c r="P126" s="12" t="n">
        <f aca="false">N126/M126*100</f>
        <v>0.085608103037519</v>
      </c>
      <c r="Q126" s="0" t="n">
        <f aca="false">N126*100/365*K126</f>
        <v>3.61272527472528</v>
      </c>
      <c r="R126" s="0" t="n">
        <f aca="false">Q126-M126+100</f>
        <v>5.50272527472528</v>
      </c>
      <c r="S126" s="0" t="n">
        <f aca="false">R126/K126*365</f>
        <v>12.792960033597</v>
      </c>
      <c r="T126" s="0" t="n">
        <f aca="false">F126/E126+M126</f>
        <v>98.11575</v>
      </c>
    </row>
    <row r="127" customFormat="false" ht="12.8" hidden="true" customHeight="false" outlineLevel="0" collapsed="false">
      <c r="A127" s="10" t="s">
        <v>22</v>
      </c>
      <c r="B127" s="10" t="s">
        <v>393</v>
      </c>
      <c r="C127" s="10" t="s">
        <v>394</v>
      </c>
      <c r="D127" s="10" t="s">
        <v>395</v>
      </c>
      <c r="E127" s="10" t="n">
        <v>1000</v>
      </c>
      <c r="F127" s="10" t="n">
        <v>5.07</v>
      </c>
      <c r="G127" s="10" t="n">
        <v>36.9</v>
      </c>
      <c r="H127" s="11" t="n">
        <v>44851</v>
      </c>
      <c r="I127" s="11" t="n">
        <v>47399</v>
      </c>
      <c r="J127" s="11" t="n">
        <v>45215</v>
      </c>
      <c r="K127" s="10" t="n">
        <f aca="true">IF(J127&gt;0,J127-TODAY(),I127-TODAY())</f>
        <v>521</v>
      </c>
      <c r="L127" s="10" t="n">
        <v>182</v>
      </c>
      <c r="M127" s="10" t="n">
        <v>93.27</v>
      </c>
      <c r="N127" s="12" t="n">
        <f aca="false">G127/L127*365/E127</f>
        <v>0.0740027472527473</v>
      </c>
      <c r="O127" s="12" t="n">
        <f aca="false">S127/T127</f>
        <v>0.129886259696165</v>
      </c>
      <c r="P127" s="12" t="n">
        <f aca="false">N127/M127*100</f>
        <v>0.0793424973225552</v>
      </c>
      <c r="Q127" s="0" t="n">
        <f aca="false">N127*100/365*K127</f>
        <v>10.5631318681319</v>
      </c>
      <c r="R127" s="0" t="n">
        <f aca="false">Q127-M127+100</f>
        <v>17.2931318681319</v>
      </c>
      <c r="S127" s="0" t="n">
        <f aca="false">R127/K127*365</f>
        <v>12.1151499651979</v>
      </c>
      <c r="T127" s="0" t="n">
        <f aca="false">F127/E127+M127</f>
        <v>93.27507</v>
      </c>
    </row>
    <row r="128" customFormat="false" ht="12.8" hidden="true" customHeight="false" outlineLevel="0" collapsed="false">
      <c r="A128" s="10" t="s">
        <v>22</v>
      </c>
      <c r="B128" s="10" t="s">
        <v>396</v>
      </c>
      <c r="C128" s="10" t="s">
        <v>397</v>
      </c>
      <c r="D128" s="10" t="s">
        <v>398</v>
      </c>
      <c r="E128" s="10" t="n">
        <v>1000</v>
      </c>
      <c r="F128" s="10" t="n">
        <v>8.82</v>
      </c>
      <c r="G128" s="10" t="n">
        <v>69.81</v>
      </c>
      <c r="H128" s="11" t="n">
        <v>44853</v>
      </c>
      <c r="I128" s="11" t="n">
        <v>46491</v>
      </c>
      <c r="J128" s="11" t="n">
        <v>44853</v>
      </c>
      <c r="K128" s="10" t="n">
        <f aca="true">IF(J128&gt;0,J128-TODAY(),I128-TODAY())</f>
        <v>159</v>
      </c>
      <c r="L128" s="10" t="n">
        <v>182</v>
      </c>
      <c r="M128" s="10" t="n">
        <v>100.43</v>
      </c>
      <c r="N128" s="12" t="n">
        <f aca="false">G128/L128*365/E128</f>
        <v>0.140003571428571</v>
      </c>
      <c r="O128" s="12" t="n">
        <f aca="false">S128/T128</f>
        <v>0.129563949722011</v>
      </c>
      <c r="P128" s="12" t="n">
        <f aca="false">N128/M128*100</f>
        <v>0.13940413365386</v>
      </c>
      <c r="Q128" s="0" t="n">
        <f aca="false">N128*100/365*K128</f>
        <v>6.09878571428571</v>
      </c>
      <c r="R128" s="0" t="n">
        <f aca="false">Q128-M128+100</f>
        <v>5.6687857142857</v>
      </c>
      <c r="S128" s="0" t="n">
        <f aca="false">R128/K128*365</f>
        <v>13.0132502246181</v>
      </c>
      <c r="T128" s="0" t="n">
        <f aca="false">F128/E128+M128</f>
        <v>100.43882</v>
      </c>
    </row>
    <row r="129" customFormat="false" ht="12.8" hidden="true" customHeight="false" outlineLevel="0" collapsed="false">
      <c r="A129" s="16" t="s">
        <v>63</v>
      </c>
      <c r="B129" s="16" t="s">
        <v>399</v>
      </c>
      <c r="C129" s="16" t="s">
        <v>400</v>
      </c>
      <c r="D129" s="16" t="s">
        <v>401</v>
      </c>
      <c r="E129" s="16" t="n">
        <v>1000</v>
      </c>
      <c r="F129" s="16" t="n">
        <v>25.59</v>
      </c>
      <c r="G129" s="16" t="n">
        <v>29.67</v>
      </c>
      <c r="H129" s="17" t="n">
        <v>44719</v>
      </c>
      <c r="I129" s="17" t="n">
        <v>45265</v>
      </c>
      <c r="J129" s="17"/>
      <c r="K129" s="16" t="n">
        <f aca="true">IF(J129&gt;0,J129-TODAY(),I129-TODAY())</f>
        <v>571</v>
      </c>
      <c r="L129" s="16" t="n">
        <v>182</v>
      </c>
      <c r="M129" s="16" t="n">
        <v>90.89</v>
      </c>
      <c r="N129" s="18" t="n">
        <f aca="false">G129/L129*365/E129</f>
        <v>0.059503021978022</v>
      </c>
      <c r="O129" s="18" t="n">
        <f aca="false">S129/T129</f>
        <v>0.129501246517</v>
      </c>
      <c r="P129" s="18" t="n">
        <f aca="false">N129/M129*100</f>
        <v>0.065467072260999</v>
      </c>
      <c r="Q129" s="0" t="n">
        <f aca="false">N129*100/365*K129</f>
        <v>9.30855494505495</v>
      </c>
      <c r="R129" s="0" t="n">
        <f aca="false">Q129-M129+100</f>
        <v>18.418554945055</v>
      </c>
      <c r="S129" s="0" t="n">
        <f aca="false">R129/K129*365</f>
        <v>11.7736822328285</v>
      </c>
      <c r="T129" s="0" t="n">
        <f aca="false">F129/E129+M129</f>
        <v>90.91559</v>
      </c>
    </row>
    <row r="130" customFormat="false" ht="12.8" hidden="true" customHeight="false" outlineLevel="0" collapsed="false">
      <c r="A130" s="10" t="s">
        <v>22</v>
      </c>
      <c r="B130" s="10" t="s">
        <v>402</v>
      </c>
      <c r="C130" s="10" t="s">
        <v>403</v>
      </c>
      <c r="D130" s="10" t="s">
        <v>404</v>
      </c>
      <c r="E130" s="10" t="n">
        <v>1000</v>
      </c>
      <c r="F130" s="10" t="n">
        <v>16.69</v>
      </c>
      <c r="G130" s="10" t="n">
        <v>32.66</v>
      </c>
      <c r="H130" s="11" t="n">
        <v>44783</v>
      </c>
      <c r="I130" s="11" t="n">
        <v>47513</v>
      </c>
      <c r="J130" s="11" t="n">
        <v>46057</v>
      </c>
      <c r="K130" s="10" t="n">
        <f aca="true">IF(J130&gt;0,J130-TODAY(),I130-TODAY())</f>
        <v>1363</v>
      </c>
      <c r="L130" s="10" t="n">
        <v>182</v>
      </c>
      <c r="M130" s="10" t="n">
        <v>83.96</v>
      </c>
      <c r="N130" s="12" t="n">
        <f aca="false">G130/L130*365/E130</f>
        <v>0.0654994505494505</v>
      </c>
      <c r="O130" s="12" t="n">
        <f aca="false">S130/T130</f>
        <v>0.129146825124192</v>
      </c>
      <c r="P130" s="12" t="n">
        <f aca="false">N130/M130*100</f>
        <v>0.0780126852661393</v>
      </c>
      <c r="Q130" s="0" t="n">
        <f aca="false">N130*100/365*K130</f>
        <v>24.4591098901099</v>
      </c>
      <c r="R130" s="0" t="n">
        <f aca="false">Q130-M130+100</f>
        <v>40.4991098901099</v>
      </c>
      <c r="S130" s="0" t="n">
        <f aca="false">R130/K130*365</f>
        <v>10.8453228979385</v>
      </c>
      <c r="T130" s="0" t="n">
        <f aca="false">F130/E130+M130</f>
        <v>83.97669</v>
      </c>
    </row>
    <row r="131" customFormat="false" ht="12.8" hidden="true" customHeight="false" outlineLevel="0" collapsed="false">
      <c r="A131" s="10" t="s">
        <v>22</v>
      </c>
      <c r="B131" s="10" t="s">
        <v>405</v>
      </c>
      <c r="C131" s="10" t="s">
        <v>406</v>
      </c>
      <c r="D131" s="10" t="s">
        <v>407</v>
      </c>
      <c r="E131" s="10" t="n">
        <v>1000</v>
      </c>
      <c r="F131" s="10" t="n">
        <v>1.31</v>
      </c>
      <c r="G131" s="10" t="n">
        <v>34.16</v>
      </c>
      <c r="H131" s="11" t="n">
        <v>44869</v>
      </c>
      <c r="I131" s="11" t="n">
        <v>46325</v>
      </c>
      <c r="J131" s="11"/>
      <c r="K131" s="10" t="n">
        <f aca="true">IF(J131&gt;0,J131-TODAY(),I131-TODAY())</f>
        <v>1631</v>
      </c>
      <c r="L131" s="10" t="n">
        <v>182</v>
      </c>
      <c r="M131" s="10" t="n">
        <v>82.83</v>
      </c>
      <c r="N131" s="12" t="n">
        <f aca="false">G131/L131*365/E131</f>
        <v>0.0685076923076923</v>
      </c>
      <c r="O131" s="12" t="n">
        <f aca="false">S131/T131</f>
        <v>0.129096447286856</v>
      </c>
      <c r="P131" s="12" t="n">
        <f aca="false">N131/M131*100</f>
        <v>0.0827087918721385</v>
      </c>
      <c r="Q131" s="0" t="n">
        <f aca="false">N131*100/365*K131</f>
        <v>30.6126153846154</v>
      </c>
      <c r="R131" s="0" t="n">
        <f aca="false">Q131-M131+100</f>
        <v>47.7826153846154</v>
      </c>
      <c r="S131" s="0" t="n">
        <f aca="false">R131/K131*365</f>
        <v>10.6932278451163</v>
      </c>
      <c r="T131" s="0" t="n">
        <f aca="false">F131/E131+M131</f>
        <v>82.83131</v>
      </c>
    </row>
    <row r="132" customFormat="false" ht="12.8" hidden="true" customHeight="false" outlineLevel="0" collapsed="false">
      <c r="A132" s="10" t="s">
        <v>22</v>
      </c>
      <c r="B132" s="10" t="s">
        <v>408</v>
      </c>
      <c r="C132" s="10" t="s">
        <v>409</v>
      </c>
      <c r="D132" s="10" t="s">
        <v>410</v>
      </c>
      <c r="E132" s="10" t="n">
        <v>1000</v>
      </c>
      <c r="F132" s="10" t="n">
        <v>9.86</v>
      </c>
      <c r="G132" s="10" t="n">
        <v>15.21</v>
      </c>
      <c r="H132" s="11" t="n">
        <v>44726</v>
      </c>
      <c r="I132" s="11" t="n">
        <v>47638</v>
      </c>
      <c r="J132" s="11" t="n">
        <v>45818</v>
      </c>
      <c r="K132" s="10" t="n">
        <f aca="true">IF(J132&gt;0,J132-TODAY(),I132-TODAY())</f>
        <v>1124</v>
      </c>
      <c r="L132" s="10" t="n">
        <v>91</v>
      </c>
      <c r="M132" s="10" t="n">
        <v>85</v>
      </c>
      <c r="N132" s="12" t="n">
        <f aca="false">G132/L132*365/E132</f>
        <v>0.0610071428571429</v>
      </c>
      <c r="O132" s="12" t="n">
        <f aca="false">S132/T132</f>
        <v>0.129063978307874</v>
      </c>
      <c r="P132" s="12" t="n">
        <f aca="false">N132/M132*100</f>
        <v>0.0717731092436975</v>
      </c>
      <c r="Q132" s="0" t="n">
        <f aca="false">N132*100/365*K132</f>
        <v>18.7868571428571</v>
      </c>
      <c r="R132" s="0" t="n">
        <f aca="false">Q132-M132+100</f>
        <v>33.7868571428571</v>
      </c>
      <c r="S132" s="0" t="n">
        <f aca="false">R132/K132*365</f>
        <v>10.9717107269954</v>
      </c>
      <c r="T132" s="0" t="n">
        <f aca="false">F132/E132+M132</f>
        <v>85.00986</v>
      </c>
    </row>
    <row r="133" customFormat="false" ht="12.8" hidden="true" customHeight="false" outlineLevel="0" collapsed="false">
      <c r="A133" s="16" t="s">
        <v>63</v>
      </c>
      <c r="B133" s="16" t="s">
        <v>411</v>
      </c>
      <c r="C133" s="16" t="s">
        <v>412</v>
      </c>
      <c r="D133" s="16" t="s">
        <v>413</v>
      </c>
      <c r="E133" s="16" t="n">
        <v>1000</v>
      </c>
      <c r="F133" s="16" t="n">
        <v>45.37</v>
      </c>
      <c r="G133" s="16" t="n">
        <v>80</v>
      </c>
      <c r="H133" s="17" t="n">
        <v>44852</v>
      </c>
      <c r="I133" s="17" t="n">
        <v>44852</v>
      </c>
      <c r="J133" s="17"/>
      <c r="K133" s="16" t="n">
        <f aca="true">IF(J133&gt;0,J133-TODAY(),I133-TODAY())</f>
        <v>158</v>
      </c>
      <c r="L133" s="16" t="n">
        <v>365</v>
      </c>
      <c r="M133" s="16" t="n">
        <v>97.99</v>
      </c>
      <c r="N133" s="18" t="n">
        <f aca="false">G133/L133*365/E133</f>
        <v>0.08</v>
      </c>
      <c r="O133" s="18" t="n">
        <f aca="false">S133/T133</f>
        <v>0.128967274060166</v>
      </c>
      <c r="P133" s="18" t="n">
        <f aca="false">N133/M133*100</f>
        <v>0.0816409837738545</v>
      </c>
      <c r="Q133" s="0" t="n">
        <f aca="false">N133*100/365*K133</f>
        <v>3.46301369863014</v>
      </c>
      <c r="R133" s="0" t="n">
        <f aca="false">Q133-M133+100</f>
        <v>5.47301369863014</v>
      </c>
      <c r="S133" s="0" t="n">
        <f aca="false">R133/K133*365</f>
        <v>12.6433544303798</v>
      </c>
      <c r="T133" s="0" t="n">
        <f aca="false">F133/E133+M133</f>
        <v>98.03537</v>
      </c>
    </row>
    <row r="134" customFormat="false" ht="12.8" hidden="true" customHeight="false" outlineLevel="0" collapsed="false">
      <c r="A134" s="16" t="s">
        <v>63</v>
      </c>
      <c r="B134" s="16" t="s">
        <v>414</v>
      </c>
      <c r="C134" s="16" t="s">
        <v>415</v>
      </c>
      <c r="D134" s="16" t="s">
        <v>416</v>
      </c>
      <c r="E134" s="16" t="n">
        <v>1000</v>
      </c>
      <c r="F134" s="16" t="n">
        <v>4.46</v>
      </c>
      <c r="G134" s="16" t="n">
        <v>26.18</v>
      </c>
      <c r="H134" s="17" t="n">
        <v>44845</v>
      </c>
      <c r="I134" s="17" t="n">
        <v>44845</v>
      </c>
      <c r="J134" s="17"/>
      <c r="K134" s="16" t="n">
        <f aca="true">IF(J134&gt;0,J134-TODAY(),I134-TODAY())</f>
        <v>151</v>
      </c>
      <c r="L134" s="16" t="n">
        <v>182</v>
      </c>
      <c r="M134" s="16" t="n">
        <v>97</v>
      </c>
      <c r="N134" s="18" t="n">
        <f aca="false">G134/L134*365/E134</f>
        <v>0.0525038461538462</v>
      </c>
      <c r="O134" s="18" t="n">
        <f aca="false">S134/T134</f>
        <v>0.128881086957483</v>
      </c>
      <c r="P134" s="18" t="n">
        <f aca="false">N134/M134*100</f>
        <v>0.0541276764472641</v>
      </c>
      <c r="Q134" s="0" t="n">
        <f aca="false">N134*100/365*K134</f>
        <v>2.17207692307692</v>
      </c>
      <c r="R134" s="0" t="n">
        <f aca="false">Q134-M134+100</f>
        <v>5.17207692307693</v>
      </c>
      <c r="S134" s="0" t="n">
        <f aca="false">R134/K134*365</f>
        <v>12.5020402445237</v>
      </c>
      <c r="T134" s="0" t="n">
        <f aca="false">F134/E134+M134</f>
        <v>97.00446</v>
      </c>
    </row>
    <row r="135" customFormat="false" ht="12.8" hidden="true" customHeight="false" outlineLevel="0" collapsed="false">
      <c r="A135" s="10" t="s">
        <v>22</v>
      </c>
      <c r="B135" s="10" t="s">
        <v>417</v>
      </c>
      <c r="C135" s="10" t="s">
        <v>418</v>
      </c>
      <c r="D135" s="10" t="s">
        <v>419</v>
      </c>
      <c r="E135" s="10" t="n">
        <v>1000</v>
      </c>
      <c r="F135" s="10" t="n">
        <v>15.37</v>
      </c>
      <c r="G135" s="10" t="n">
        <v>16.45</v>
      </c>
      <c r="H135" s="11" t="n">
        <v>44700</v>
      </c>
      <c r="I135" s="11" t="n">
        <v>46429</v>
      </c>
      <c r="J135" s="11"/>
      <c r="K135" s="10" t="n">
        <f aca="true">IF(J135&gt;0,J135-TODAY(),I135-TODAY())</f>
        <v>1735</v>
      </c>
      <c r="L135" s="10" t="n">
        <v>91</v>
      </c>
      <c r="M135" s="10" t="n">
        <v>81.47</v>
      </c>
      <c r="N135" s="12" t="n">
        <f aca="false">G135/L135*365/E135</f>
        <v>0.0659807692307692</v>
      </c>
      <c r="O135" s="12" t="n">
        <f aca="false">S135/T135</f>
        <v>0.12881231315517</v>
      </c>
      <c r="P135" s="12" t="n">
        <f aca="false">N135/M135*100</f>
        <v>0.0809878105201537</v>
      </c>
      <c r="Q135" s="0" t="n">
        <f aca="false">N135*100/365*K135</f>
        <v>31.3634615384615</v>
      </c>
      <c r="R135" s="0" t="n">
        <f aca="false">Q135-M135+100</f>
        <v>49.8934615384615</v>
      </c>
      <c r="S135" s="0" t="n">
        <f aca="false">R135/K135*365</f>
        <v>10.4963189980049</v>
      </c>
      <c r="T135" s="0" t="n">
        <f aca="false">F135/E135+M135</f>
        <v>81.48537</v>
      </c>
    </row>
    <row r="136" customFormat="false" ht="12.8" hidden="true" customHeight="false" outlineLevel="0" collapsed="false">
      <c r="A136" s="10" t="s">
        <v>22</v>
      </c>
      <c r="B136" s="10" t="s">
        <v>420</v>
      </c>
      <c r="C136" s="10" t="s">
        <v>421</v>
      </c>
      <c r="D136" s="10" t="s">
        <v>422</v>
      </c>
      <c r="E136" s="10" t="n">
        <v>1000</v>
      </c>
      <c r="F136" s="10" t="n">
        <v>16.33</v>
      </c>
      <c r="G136" s="10" t="n">
        <v>29.42</v>
      </c>
      <c r="H136" s="11" t="n">
        <v>44775</v>
      </c>
      <c r="I136" s="11" t="n">
        <v>47687</v>
      </c>
      <c r="J136" s="11" t="n">
        <v>45503</v>
      </c>
      <c r="K136" s="10" t="n">
        <f aca="true">IF(J136&gt;0,J136-TODAY(),I136-TODAY())</f>
        <v>809</v>
      </c>
      <c r="L136" s="10" t="n">
        <v>182</v>
      </c>
      <c r="M136" s="10" t="n">
        <v>87.98</v>
      </c>
      <c r="N136" s="12" t="n">
        <f aca="false">G136/L136*365/E136</f>
        <v>0.0590016483516483</v>
      </c>
      <c r="O136" s="12" t="n">
        <f aca="false">S136/T136</f>
        <v>0.128679000498107</v>
      </c>
      <c r="P136" s="12" t="n">
        <f aca="false">N136/M136*100</f>
        <v>0.0670625691653198</v>
      </c>
      <c r="Q136" s="0" t="n">
        <f aca="false">N136*100/365*K136</f>
        <v>13.0773516483516</v>
      </c>
      <c r="R136" s="0" t="n">
        <f aca="false">Q136-M136+100</f>
        <v>25.0973516483516</v>
      </c>
      <c r="S136" s="0" t="n">
        <f aca="false">R136/K136*365</f>
        <v>11.3232797919015</v>
      </c>
      <c r="T136" s="0" t="n">
        <f aca="false">F136/E136+M136</f>
        <v>87.99633</v>
      </c>
    </row>
    <row r="137" customFormat="false" ht="12.8" hidden="true" customHeight="false" outlineLevel="0" collapsed="false">
      <c r="A137" s="25" t="s">
        <v>423</v>
      </c>
      <c r="B137" s="25" t="s">
        <v>424</v>
      </c>
      <c r="C137" s="25" t="s">
        <v>425</v>
      </c>
      <c r="D137" s="25" t="s">
        <v>426</v>
      </c>
      <c r="E137" s="25" t="n">
        <v>1000</v>
      </c>
      <c r="F137" s="25" t="n">
        <v>25.15</v>
      </c>
      <c r="G137" s="25" t="n">
        <v>29.92</v>
      </c>
      <c r="H137" s="26" t="n">
        <v>44723</v>
      </c>
      <c r="I137" s="26" t="n">
        <v>44723</v>
      </c>
      <c r="J137" s="26"/>
      <c r="K137" s="25" t="n">
        <f aca="true">IF(J137&gt;0,J137-TODAY(),I137-TODAY())</f>
        <v>29</v>
      </c>
      <c r="L137" s="25" t="n">
        <v>182</v>
      </c>
      <c r="M137" s="25" t="n">
        <v>99.46</v>
      </c>
      <c r="N137" s="27" t="n">
        <f aca="false">G137/L137*365/E137</f>
        <v>0.0600043956043956</v>
      </c>
      <c r="O137" s="27" t="n">
        <f aca="false">S137/T137</f>
        <v>0.128632175601863</v>
      </c>
      <c r="P137" s="27" t="n">
        <f aca="false">N137/M137*100</f>
        <v>0.0603301785686664</v>
      </c>
      <c r="Q137" s="0" t="n">
        <f aca="false">N137*100/365*K137</f>
        <v>0.476747252747253</v>
      </c>
      <c r="R137" s="0" t="n">
        <f aca="false">Q137-M137+100</f>
        <v>1.01674725274727</v>
      </c>
      <c r="S137" s="0" t="n">
        <f aca="false">R137/K137*365</f>
        <v>12.7969912845777</v>
      </c>
      <c r="T137" s="0" t="n">
        <f aca="false">F137/E137+M137</f>
        <v>99.48515</v>
      </c>
    </row>
    <row r="138" customFormat="false" ht="12.8" hidden="true" customHeight="false" outlineLevel="0" collapsed="false">
      <c r="A138" s="10" t="s">
        <v>22</v>
      </c>
      <c r="B138" s="10" t="s">
        <v>427</v>
      </c>
      <c r="C138" s="10" t="s">
        <v>428</v>
      </c>
      <c r="D138" s="10" t="s">
        <v>429</v>
      </c>
      <c r="E138" s="10" t="n">
        <v>1000</v>
      </c>
      <c r="F138" s="10" t="n">
        <v>37.55</v>
      </c>
      <c r="G138" s="10" t="n">
        <v>38.39</v>
      </c>
      <c r="H138" s="11" t="n">
        <v>44698</v>
      </c>
      <c r="I138" s="11" t="n">
        <v>46700</v>
      </c>
      <c r="J138" s="11" t="n">
        <v>44880</v>
      </c>
      <c r="K138" s="10" t="n">
        <f aca="true">IF(J138&gt;0,J138-TODAY(),I138-TODAY())</f>
        <v>186</v>
      </c>
      <c r="L138" s="10" t="n">
        <v>182</v>
      </c>
      <c r="M138" s="10" t="n">
        <v>97.56</v>
      </c>
      <c r="N138" s="12" t="n">
        <f aca="false">G138/L138*365/E138</f>
        <v>0.0769909340659341</v>
      </c>
      <c r="O138" s="12" t="n">
        <f aca="false">S138/T138</f>
        <v>0.127946505312932</v>
      </c>
      <c r="P138" s="12" t="n">
        <f aca="false">N138/M138*100</f>
        <v>0.0789164965825483</v>
      </c>
      <c r="Q138" s="0" t="n">
        <f aca="false">N138*100/365*K138</f>
        <v>3.92337362637363</v>
      </c>
      <c r="R138" s="0" t="n">
        <f aca="false">Q138-M138+100</f>
        <v>6.36337362637363</v>
      </c>
      <c r="S138" s="0" t="n">
        <f aca="false">R138/K138*365</f>
        <v>12.4872654496042</v>
      </c>
      <c r="T138" s="0" t="n">
        <f aca="false">F138/E138+M138</f>
        <v>97.59755</v>
      </c>
    </row>
    <row r="139" customFormat="false" ht="12.8" hidden="true" customHeight="false" outlineLevel="0" collapsed="false">
      <c r="A139" s="10" t="s">
        <v>22</v>
      </c>
      <c r="B139" s="10" t="s">
        <v>430</v>
      </c>
      <c r="C139" s="10" t="s">
        <v>431</v>
      </c>
      <c r="D139" s="10" t="s">
        <v>432</v>
      </c>
      <c r="E139" s="10" t="n">
        <v>1000</v>
      </c>
      <c r="F139" s="10" t="n">
        <v>39.09</v>
      </c>
      <c r="G139" s="10" t="n">
        <v>43.38</v>
      </c>
      <c r="H139" s="11" t="n">
        <v>44712</v>
      </c>
      <c r="I139" s="11" t="n">
        <v>48352</v>
      </c>
      <c r="J139" s="11" t="n">
        <v>45076</v>
      </c>
      <c r="K139" s="10" t="n">
        <f aca="true">IF(J139&gt;0,J139-TODAY(),I139-TODAY())</f>
        <v>382</v>
      </c>
      <c r="L139" s="10" t="n">
        <v>182</v>
      </c>
      <c r="M139" s="10" t="n">
        <v>96.22</v>
      </c>
      <c r="N139" s="12" t="n">
        <f aca="false">G139/L139*365/E139</f>
        <v>0.0869983516483516</v>
      </c>
      <c r="O139" s="12" t="n">
        <f aca="false">S139/T139</f>
        <v>0.127900806765857</v>
      </c>
      <c r="P139" s="12" t="n">
        <f aca="false">N139/M139*100</f>
        <v>0.090416079451623</v>
      </c>
      <c r="Q139" s="0" t="n">
        <f aca="false">N139*100/365*K139</f>
        <v>9.10503296703297</v>
      </c>
      <c r="R139" s="0" t="n">
        <f aca="false">Q139-M139+100</f>
        <v>12.885032967033</v>
      </c>
      <c r="S139" s="0" t="n">
        <f aca="false">R139/K139*365</f>
        <v>12.3116152695472</v>
      </c>
      <c r="T139" s="0" t="n">
        <f aca="false">F139/E139+M139</f>
        <v>96.25909</v>
      </c>
    </row>
    <row r="140" customFormat="false" ht="12.8" hidden="true" customHeight="false" outlineLevel="0" collapsed="false">
      <c r="A140" s="10" t="s">
        <v>22</v>
      </c>
      <c r="B140" s="10" t="s">
        <v>433</v>
      </c>
      <c r="C140" s="10" t="s">
        <v>434</v>
      </c>
      <c r="D140" s="10" t="s">
        <v>435</v>
      </c>
      <c r="E140" s="10" t="n">
        <v>1000</v>
      </c>
      <c r="F140" s="10" t="n">
        <v>2.32</v>
      </c>
      <c r="G140" s="10" t="n">
        <v>38.39</v>
      </c>
      <c r="H140" s="11" t="n">
        <v>44865</v>
      </c>
      <c r="I140" s="11" t="n">
        <v>46867</v>
      </c>
      <c r="J140" s="11" t="n">
        <v>45047</v>
      </c>
      <c r="K140" s="10" t="n">
        <f aca="true">IF(J140&gt;0,J140-TODAY(),I140-TODAY())</f>
        <v>353</v>
      </c>
      <c r="L140" s="10" t="n">
        <v>182</v>
      </c>
      <c r="M140" s="10" t="n">
        <v>95.65</v>
      </c>
      <c r="N140" s="12" t="n">
        <f aca="false">G140/L140*365/E140</f>
        <v>0.0769909340659341</v>
      </c>
      <c r="O140" s="12" t="n">
        <f aca="false">S140/T140</f>
        <v>0.127513569568423</v>
      </c>
      <c r="P140" s="12" t="n">
        <f aca="false">N140/M140*100</f>
        <v>0.0804923513496436</v>
      </c>
      <c r="Q140" s="0" t="n">
        <f aca="false">N140*100/365*K140</f>
        <v>7.44597252747253</v>
      </c>
      <c r="R140" s="0" t="n">
        <f aca="false">Q140-M140+100</f>
        <v>11.7959725274725</v>
      </c>
      <c r="S140" s="0" t="n">
        <f aca="false">R140/K140*365</f>
        <v>12.1969687607011</v>
      </c>
      <c r="T140" s="0" t="n">
        <f aca="false">F140/E140+M140</f>
        <v>95.65232</v>
      </c>
    </row>
    <row r="141" customFormat="false" ht="12.8" hidden="true" customHeight="false" outlineLevel="0" collapsed="false">
      <c r="A141" s="10" t="s">
        <v>22</v>
      </c>
      <c r="B141" s="10" t="s">
        <v>436</v>
      </c>
      <c r="C141" s="10" t="s">
        <v>437</v>
      </c>
      <c r="D141" s="10" t="s">
        <v>438</v>
      </c>
      <c r="E141" s="10" t="n">
        <v>1000</v>
      </c>
      <c r="F141" s="10" t="n">
        <v>8.84</v>
      </c>
      <c r="G141" s="10" t="n">
        <v>16.08</v>
      </c>
      <c r="H141" s="11" t="n">
        <v>44735</v>
      </c>
      <c r="I141" s="11" t="n">
        <v>44917</v>
      </c>
      <c r="J141" s="11"/>
      <c r="K141" s="10" t="n">
        <f aca="true">IF(J141&gt;0,J141-TODAY(),I141-TODAY())</f>
        <v>223</v>
      </c>
      <c r="L141" s="10" t="n">
        <v>91</v>
      </c>
      <c r="M141" s="10" t="n">
        <v>96.43</v>
      </c>
      <c r="N141" s="12" t="n">
        <f aca="false">G141/L141*365/E141</f>
        <v>0.0644967032967033</v>
      </c>
      <c r="O141" s="12" t="n">
        <f aca="false">S141/T141</f>
        <v>0.127468806886014</v>
      </c>
      <c r="P141" s="12" t="n">
        <f aca="false">N141/M141*100</f>
        <v>0.0668844792042967</v>
      </c>
      <c r="Q141" s="0" t="n">
        <f aca="false">N141*100/365*K141</f>
        <v>3.94048351648352</v>
      </c>
      <c r="R141" s="0" t="n">
        <f aca="false">Q141-M141+100</f>
        <v>7.5104835164835</v>
      </c>
      <c r="S141" s="0" t="n">
        <f aca="false">R141/K141*365</f>
        <v>12.2929438722712</v>
      </c>
      <c r="T141" s="0" t="n">
        <f aca="false">F141/E141+M141</f>
        <v>96.43884</v>
      </c>
    </row>
    <row r="142" customFormat="false" ht="12.8" hidden="true" customHeight="false" outlineLevel="0" collapsed="false">
      <c r="A142" s="10" t="s">
        <v>22</v>
      </c>
      <c r="B142" s="10" t="s">
        <v>439</v>
      </c>
      <c r="C142" s="10" t="s">
        <v>440</v>
      </c>
      <c r="D142" s="10" t="s">
        <v>441</v>
      </c>
      <c r="E142" s="10" t="n">
        <v>1000</v>
      </c>
      <c r="F142" s="10" t="n">
        <v>0.01</v>
      </c>
      <c r="G142" s="10" t="n">
        <v>0.05</v>
      </c>
      <c r="H142" s="11" t="n">
        <v>44824</v>
      </c>
      <c r="I142" s="11" t="n">
        <v>48646</v>
      </c>
      <c r="J142" s="11" t="n">
        <v>45006</v>
      </c>
      <c r="K142" s="10" t="n">
        <f aca="true">IF(J142&gt;0,J142-TODAY(),I142-TODAY())</f>
        <v>312</v>
      </c>
      <c r="L142" s="10" t="n">
        <v>182</v>
      </c>
      <c r="M142" s="10" t="n">
        <v>90.19</v>
      </c>
      <c r="N142" s="12" t="n">
        <f aca="false">G142/L142*365/E142</f>
        <v>0.000100274725274725</v>
      </c>
      <c r="O142" s="12" t="n">
        <f aca="false">S142/T142</f>
        <v>0.127358559780843</v>
      </c>
      <c r="P142" s="12" t="n">
        <f aca="false">N142/M142*100</f>
        <v>0.000111181644611071</v>
      </c>
      <c r="Q142" s="0" t="n">
        <f aca="false">N142*100/365*K142</f>
        <v>0.00857142857142857</v>
      </c>
      <c r="R142" s="0" t="n">
        <f aca="false">Q142-M142+100</f>
        <v>9.81857142857143</v>
      </c>
      <c r="S142" s="0" t="n">
        <f aca="false">R142/K142*365</f>
        <v>11.4864697802198</v>
      </c>
      <c r="T142" s="0" t="n">
        <f aca="false">F142/E142+M142</f>
        <v>90.19001</v>
      </c>
    </row>
    <row r="143" customFormat="false" ht="12.8" hidden="true" customHeight="false" outlineLevel="0" collapsed="false">
      <c r="A143" s="19" t="s">
        <v>304</v>
      </c>
      <c r="B143" s="19" t="s">
        <v>442</v>
      </c>
      <c r="C143" s="19" t="s">
        <v>443</v>
      </c>
      <c r="D143" s="19" t="s">
        <v>444</v>
      </c>
      <c r="E143" s="19" t="n">
        <v>875</v>
      </c>
      <c r="F143" s="19" t="n">
        <v>26.96</v>
      </c>
      <c r="G143" s="19" t="n">
        <v>60.21</v>
      </c>
      <c r="H143" s="20" t="n">
        <v>44895</v>
      </c>
      <c r="I143" s="20" t="n">
        <v>47079</v>
      </c>
      <c r="J143" s="20" t="n">
        <v>44895</v>
      </c>
      <c r="K143" s="19" t="n">
        <f aca="true">IF(J143&gt;0,J143-TODAY(),I143-TODAY())</f>
        <v>201</v>
      </c>
      <c r="L143" s="19" t="n">
        <v>364</v>
      </c>
      <c r="M143" s="19" t="n">
        <v>97</v>
      </c>
      <c r="N143" s="21" t="n">
        <f aca="false">G143/L143*365/E143</f>
        <v>0.0690004709576138</v>
      </c>
      <c r="O143" s="21" t="n">
        <f aca="false">S143/T143</f>
        <v>0.127256570443925</v>
      </c>
      <c r="P143" s="21" t="n">
        <f aca="false">N143/M143*100</f>
        <v>0.0711345061418699</v>
      </c>
      <c r="Q143" s="0" t="n">
        <f aca="false">N143*100/365*K143</f>
        <v>3.79975196232339</v>
      </c>
      <c r="R143" s="0" t="n">
        <f aca="false">Q143-M143+100</f>
        <v>6.79975196232338</v>
      </c>
      <c r="S143" s="0" t="n">
        <f aca="false">R143/K143*365</f>
        <v>12.3478082897912</v>
      </c>
      <c r="T143" s="0" t="n">
        <f aca="false">F143/E143+M143</f>
        <v>97.0308114285714</v>
      </c>
    </row>
    <row r="144" customFormat="false" ht="12.8" hidden="true" customHeight="false" outlineLevel="0" collapsed="false">
      <c r="A144" s="10" t="s">
        <v>22</v>
      </c>
      <c r="B144" s="10" t="s">
        <v>445</v>
      </c>
      <c r="C144" s="10" t="s">
        <v>446</v>
      </c>
      <c r="D144" s="10" t="s">
        <v>447</v>
      </c>
      <c r="E144" s="10" t="n">
        <v>1000</v>
      </c>
      <c r="F144" s="10" t="n">
        <v>24.52</v>
      </c>
      <c r="G144" s="10" t="n">
        <v>38.93</v>
      </c>
      <c r="H144" s="11" t="n">
        <v>44761</v>
      </c>
      <c r="I144" s="11" t="n">
        <v>45126</v>
      </c>
      <c r="J144" s="11"/>
      <c r="K144" s="10" t="n">
        <f aca="true">IF(J144&gt;0,J144-TODAY(),I144-TODAY())</f>
        <v>432</v>
      </c>
      <c r="L144" s="10" t="n">
        <v>181</v>
      </c>
      <c r="M144" s="10" t="n">
        <v>95</v>
      </c>
      <c r="N144" s="12" t="n">
        <f aca="false">G144/L144*365/E144</f>
        <v>0.0785052486187845</v>
      </c>
      <c r="O144" s="12" t="n">
        <f aca="false">S144/T144</f>
        <v>0.127073116485255</v>
      </c>
      <c r="P144" s="12" t="n">
        <f aca="false">N144/M144*100</f>
        <v>0.0826371038092469</v>
      </c>
      <c r="Q144" s="0" t="n">
        <f aca="false">N144*100/365*K144</f>
        <v>9.29158011049724</v>
      </c>
      <c r="R144" s="0" t="n">
        <f aca="false">Q144-M144+100</f>
        <v>14.2915801104972</v>
      </c>
      <c r="S144" s="0" t="n">
        <f aca="false">R144/K144*365</f>
        <v>12.0750618989155</v>
      </c>
      <c r="T144" s="0" t="n">
        <f aca="false">F144/E144+M144</f>
        <v>95.02452</v>
      </c>
    </row>
    <row r="145" customFormat="false" ht="12.8" hidden="true" customHeight="false" outlineLevel="0" collapsed="false">
      <c r="A145" s="25" t="s">
        <v>423</v>
      </c>
      <c r="B145" s="25" t="s">
        <v>448</v>
      </c>
      <c r="C145" s="25" t="s">
        <v>449</v>
      </c>
      <c r="D145" s="25" t="s">
        <v>450</v>
      </c>
      <c r="E145" s="25" t="n">
        <v>700</v>
      </c>
      <c r="F145" s="25" t="n">
        <v>3.14</v>
      </c>
      <c r="G145" s="25" t="n">
        <v>20.64</v>
      </c>
      <c r="H145" s="26" t="n">
        <v>44772</v>
      </c>
      <c r="I145" s="26" t="n">
        <v>45232</v>
      </c>
      <c r="J145" s="26"/>
      <c r="K145" s="25" t="n">
        <f aca="true">IF(J145&gt;0,J145-TODAY(),I145-TODAY())</f>
        <v>538</v>
      </c>
      <c r="L145" s="25" t="n">
        <v>92</v>
      </c>
      <c r="M145" s="25" t="n">
        <v>98.76</v>
      </c>
      <c r="N145" s="27" t="n">
        <f aca="false">G145/L145*365/E145</f>
        <v>0.116981366459627</v>
      </c>
      <c r="O145" s="27" t="n">
        <f aca="false">S145/T145</f>
        <v>0.126962647512368</v>
      </c>
      <c r="P145" s="27" t="n">
        <f aca="false">N145/M145*100</f>
        <v>0.118450148298529</v>
      </c>
      <c r="Q145" s="0" t="n">
        <f aca="false">N145*100/365*K145</f>
        <v>17.2427329192547</v>
      </c>
      <c r="R145" s="0" t="n">
        <f aca="false">Q145-M145+100</f>
        <v>18.4827329192547</v>
      </c>
      <c r="S145" s="0" t="n">
        <f aca="false">R145/K145*365</f>
        <v>12.5394005864832</v>
      </c>
      <c r="T145" s="0" t="n">
        <f aca="false">F145/E145+M145</f>
        <v>98.7644857142857</v>
      </c>
    </row>
    <row r="146" customFormat="false" ht="12.8" hidden="true" customHeight="false" outlineLevel="0" collapsed="false">
      <c r="A146" s="10" t="s">
        <v>22</v>
      </c>
      <c r="B146" s="10" t="s">
        <v>451</v>
      </c>
      <c r="C146" s="10" t="s">
        <v>452</v>
      </c>
      <c r="D146" s="10" t="s">
        <v>453</v>
      </c>
      <c r="E146" s="10" t="n">
        <v>1000</v>
      </c>
      <c r="F146" s="10" t="n">
        <v>32.49</v>
      </c>
      <c r="G146" s="10" t="n">
        <v>38.39</v>
      </c>
      <c r="H146" s="11" t="n">
        <v>44722</v>
      </c>
      <c r="I146" s="11" t="n">
        <v>45086</v>
      </c>
      <c r="J146" s="11"/>
      <c r="K146" s="10" t="n">
        <f aca="true">IF(J146&gt;0,J146-TODAY(),I146-TODAY())</f>
        <v>392</v>
      </c>
      <c r="L146" s="10" t="n">
        <v>182</v>
      </c>
      <c r="M146" s="10" t="n">
        <v>95.28</v>
      </c>
      <c r="N146" s="12" t="n">
        <f aca="false">G146/L146*365/E146</f>
        <v>0.0769909340659341</v>
      </c>
      <c r="O146" s="12" t="n">
        <f aca="false">S146/T146</f>
        <v>0.126887791576708</v>
      </c>
      <c r="P146" s="12" t="n">
        <f aca="false">N146/M146*100</f>
        <v>0.0808049266015261</v>
      </c>
      <c r="Q146" s="0" t="n">
        <f aca="false">N146*100/365*K146</f>
        <v>8.26861538461539</v>
      </c>
      <c r="R146" s="0" t="n">
        <f aca="false">Q146-M146+100</f>
        <v>12.9886153846154</v>
      </c>
      <c r="S146" s="0" t="n">
        <f aca="false">R146/K146*365</f>
        <v>12.0939913657771</v>
      </c>
      <c r="T146" s="0" t="n">
        <f aca="false">F146/E146+M146</f>
        <v>95.31249</v>
      </c>
    </row>
    <row r="147" customFormat="false" ht="12.8" hidden="true" customHeight="false" outlineLevel="0" collapsed="false">
      <c r="A147" s="10" t="s">
        <v>22</v>
      </c>
      <c r="B147" s="10" t="s">
        <v>454</v>
      </c>
      <c r="C147" s="10" t="s">
        <v>455</v>
      </c>
      <c r="D147" s="10" t="s">
        <v>456</v>
      </c>
      <c r="E147" s="10" t="n">
        <v>1000</v>
      </c>
      <c r="F147" s="10" t="n">
        <v>28.29</v>
      </c>
      <c r="G147" s="10" t="n">
        <v>29.42</v>
      </c>
      <c r="H147" s="11" t="n">
        <v>44701</v>
      </c>
      <c r="I147" s="11" t="n">
        <v>45065</v>
      </c>
      <c r="J147" s="11"/>
      <c r="K147" s="10" t="n">
        <f aca="true">IF(J147&gt;0,J147-TODAY(),I147-TODAY())</f>
        <v>371</v>
      </c>
      <c r="L147" s="10" t="n">
        <v>182</v>
      </c>
      <c r="M147" s="10" t="n">
        <v>93.9</v>
      </c>
      <c r="N147" s="12" t="n">
        <f aca="false">G147/L147*365/E147</f>
        <v>0.0590016483516483</v>
      </c>
      <c r="O147" s="12" t="n">
        <f aca="false">S147/T147</f>
        <v>0.126708497983512</v>
      </c>
      <c r="P147" s="12" t="n">
        <f aca="false">N147/M147*100</f>
        <v>0.0628345562850355</v>
      </c>
      <c r="Q147" s="0" t="n">
        <f aca="false">N147*100/365*K147</f>
        <v>5.99715384615385</v>
      </c>
      <c r="R147" s="0" t="n">
        <f aca="false">Q147-M147+100</f>
        <v>12.0971538461538</v>
      </c>
      <c r="S147" s="0" t="n">
        <f aca="false">R147/K147*365</f>
        <v>11.9015125440597</v>
      </c>
      <c r="T147" s="0" t="n">
        <f aca="false">F147/E147+M147</f>
        <v>93.92829</v>
      </c>
    </row>
    <row r="148" customFormat="false" ht="12.8" hidden="true" customHeight="false" outlineLevel="0" collapsed="false">
      <c r="A148" s="10" t="s">
        <v>22</v>
      </c>
      <c r="B148" s="10" t="s">
        <v>457</v>
      </c>
      <c r="C148" s="10" t="s">
        <v>458</v>
      </c>
      <c r="D148" s="10" t="s">
        <v>459</v>
      </c>
      <c r="E148" s="10" t="n">
        <v>1000</v>
      </c>
      <c r="F148" s="10" t="n">
        <v>6.33</v>
      </c>
      <c r="G148" s="10" t="n">
        <v>27.42</v>
      </c>
      <c r="H148" s="11" t="n">
        <v>44764</v>
      </c>
      <c r="I148" s="11" t="n">
        <v>45947</v>
      </c>
      <c r="J148" s="11" t="n">
        <v>45219</v>
      </c>
      <c r="K148" s="10" t="n">
        <f aca="true">IF(J148&gt;0,J148-TODAY(),I148-TODAY())</f>
        <v>525</v>
      </c>
      <c r="L148" s="10" t="n">
        <v>91</v>
      </c>
      <c r="M148" s="10" t="n">
        <v>97.99</v>
      </c>
      <c r="N148" s="12" t="n">
        <f aca="false">G148/L148*365/E148</f>
        <v>0.109981318681319</v>
      </c>
      <c r="O148" s="12" t="n">
        <f aca="false">S148/T148</f>
        <v>0.126490047530968</v>
      </c>
      <c r="P148" s="12" t="n">
        <f aca="false">N148/M148*100</f>
        <v>0.112237288173608</v>
      </c>
      <c r="Q148" s="0" t="n">
        <f aca="false">N148*100/365*K148</f>
        <v>15.8192307692308</v>
      </c>
      <c r="R148" s="0" t="n">
        <f aca="false">Q148-M148+100</f>
        <v>17.8292307692308</v>
      </c>
      <c r="S148" s="0" t="n">
        <f aca="false">R148/K148*365</f>
        <v>12.3955604395604</v>
      </c>
      <c r="T148" s="0" t="n">
        <f aca="false">F148/E148+M148</f>
        <v>97.99633</v>
      </c>
    </row>
    <row r="149" customFormat="false" ht="12.8" hidden="true" customHeight="false" outlineLevel="0" collapsed="false">
      <c r="A149" s="10" t="s">
        <v>22</v>
      </c>
      <c r="B149" s="10" t="s">
        <v>460</v>
      </c>
      <c r="C149" s="10" t="s">
        <v>461</v>
      </c>
      <c r="D149" s="10" t="s">
        <v>462</v>
      </c>
      <c r="E149" s="10" t="n">
        <v>1000</v>
      </c>
      <c r="F149" s="10" t="n">
        <v>2.74</v>
      </c>
      <c r="G149" s="10" t="n">
        <v>17.83</v>
      </c>
      <c r="H149" s="11" t="n">
        <v>44771</v>
      </c>
      <c r="I149" s="11" t="n">
        <v>45499</v>
      </c>
      <c r="J149" s="11"/>
      <c r="K149" s="10" t="n">
        <f aca="true">IF(J149&gt;0,J149-TODAY(),I149-TODAY())</f>
        <v>805</v>
      </c>
      <c r="L149" s="10" t="n">
        <v>91</v>
      </c>
      <c r="M149" s="10" t="n">
        <v>90.52</v>
      </c>
      <c r="N149" s="12" t="n">
        <f aca="false">G149/L149*365/E149</f>
        <v>0.0715159340659341</v>
      </c>
      <c r="O149" s="12" t="n">
        <f aca="false">S149/T149</f>
        <v>0.126487316885913</v>
      </c>
      <c r="P149" s="12" t="n">
        <f aca="false">N149/M149*100</f>
        <v>0.0790056717476072</v>
      </c>
      <c r="Q149" s="0" t="n">
        <f aca="false">N149*100/365*K149</f>
        <v>15.7726923076923</v>
      </c>
      <c r="R149" s="0" t="n">
        <f aca="false">Q149-M149+100</f>
        <v>25.2526923076923</v>
      </c>
      <c r="S149" s="0" t="n">
        <f aca="false">R149/K149*365</f>
        <v>11.4499784997611</v>
      </c>
      <c r="T149" s="0" t="n">
        <f aca="false">F149/E149+M149</f>
        <v>90.52274</v>
      </c>
    </row>
    <row r="150" customFormat="false" ht="12.8" hidden="true" customHeight="false" outlineLevel="0" collapsed="false">
      <c r="A150" s="16" t="s">
        <v>463</v>
      </c>
      <c r="B150" s="16" t="s">
        <v>464</v>
      </c>
      <c r="C150" s="16" t="s">
        <v>465</v>
      </c>
      <c r="D150" s="16" t="s">
        <v>466</v>
      </c>
      <c r="E150" s="16" t="n">
        <v>1000</v>
      </c>
      <c r="F150" s="16" t="n">
        <v>0.02</v>
      </c>
      <c r="G150" s="16" t="n">
        <v>0.05</v>
      </c>
      <c r="H150" s="17" t="n">
        <v>44809</v>
      </c>
      <c r="I150" s="17" t="n">
        <v>46447</v>
      </c>
      <c r="J150" s="17"/>
      <c r="K150" s="16" t="n">
        <f aca="true">IF(J150&gt;0,J150-TODAY(),I150-TODAY())</f>
        <v>1753</v>
      </c>
      <c r="L150" s="16" t="n">
        <v>182</v>
      </c>
      <c r="M150" s="16" t="n">
        <v>62.25</v>
      </c>
      <c r="N150" s="18" t="n">
        <f aca="false">G150/L150*365/E150</f>
        <v>0.000100274725274725</v>
      </c>
      <c r="O150" s="18" t="n">
        <f aca="false">S150/T150</f>
        <v>0.126427661374872</v>
      </c>
      <c r="P150" s="18" t="n">
        <f aca="false">N150/M150*100</f>
        <v>0.000161083896023655</v>
      </c>
      <c r="Q150" s="0" t="n">
        <f aca="false">N150*100/365*K150</f>
        <v>0.0481593406593407</v>
      </c>
      <c r="R150" s="0" t="n">
        <f aca="false">Q150-M150+100</f>
        <v>37.7981593406593</v>
      </c>
      <c r="S150" s="0" t="n">
        <f aca="false">R150/K150*365</f>
        <v>7.870124449139</v>
      </c>
      <c r="T150" s="0" t="n">
        <f aca="false">F150/E150+M150</f>
        <v>62.25002</v>
      </c>
    </row>
    <row r="151" customFormat="false" ht="12.8" hidden="true" customHeight="false" outlineLevel="0" collapsed="false">
      <c r="A151" s="16" t="s">
        <v>63</v>
      </c>
      <c r="B151" s="16" t="s">
        <v>467</v>
      </c>
      <c r="C151" s="16" t="s">
        <v>468</v>
      </c>
      <c r="D151" s="16" t="s">
        <v>469</v>
      </c>
      <c r="E151" s="16" t="n">
        <v>1000</v>
      </c>
      <c r="F151" s="16" t="n">
        <v>26.72</v>
      </c>
      <c r="G151" s="16" t="n">
        <v>32.86</v>
      </c>
      <c r="H151" s="17" t="n">
        <v>44728</v>
      </c>
      <c r="I151" s="17" t="n">
        <v>46548</v>
      </c>
      <c r="J151" s="17"/>
      <c r="K151" s="16" t="n">
        <f aca="true">IF(J151&gt;0,J151-TODAY(),I151-TODAY())</f>
        <v>1854</v>
      </c>
      <c r="L151" s="16" t="n">
        <v>182</v>
      </c>
      <c r="M151" s="16" t="n">
        <v>81.38</v>
      </c>
      <c r="N151" s="18" t="n">
        <f aca="false">G151/L151*365/E151</f>
        <v>0.0659005494505495</v>
      </c>
      <c r="O151" s="18" t="n">
        <f aca="false">S151/T151</f>
        <v>0.125982285926368</v>
      </c>
      <c r="P151" s="18" t="n">
        <f aca="false">N151/M151*100</f>
        <v>0.0809788024705695</v>
      </c>
      <c r="Q151" s="0" t="n">
        <f aca="false">N151*100/365*K151</f>
        <v>33.4738681318681</v>
      </c>
      <c r="R151" s="0" t="n">
        <f aca="false">Q151-M151+100</f>
        <v>52.0938681318681</v>
      </c>
      <c r="S151" s="0" t="n">
        <f aca="false">R151/K151*365</f>
        <v>10.2558046753678</v>
      </c>
      <c r="T151" s="0" t="n">
        <f aca="false">F151/E151+M151</f>
        <v>81.40672</v>
      </c>
    </row>
    <row r="152" customFormat="false" ht="12.8" hidden="true" customHeight="false" outlineLevel="0" collapsed="false">
      <c r="A152" s="10" t="s">
        <v>22</v>
      </c>
      <c r="B152" s="10" t="s">
        <v>470</v>
      </c>
      <c r="C152" s="10" t="s">
        <v>471</v>
      </c>
      <c r="D152" s="10" t="s">
        <v>472</v>
      </c>
      <c r="E152" s="10" t="n">
        <v>1000</v>
      </c>
      <c r="F152" s="10" t="n">
        <v>1.69</v>
      </c>
      <c r="G152" s="10" t="n">
        <v>38.39</v>
      </c>
      <c r="H152" s="11" t="n">
        <v>44868</v>
      </c>
      <c r="I152" s="11" t="n">
        <v>44868</v>
      </c>
      <c r="J152" s="11"/>
      <c r="K152" s="10" t="n">
        <f aca="true">IF(J152&gt;0,J152-TODAY(),I152-TODAY())</f>
        <v>174</v>
      </c>
      <c r="L152" s="10" t="n">
        <v>182</v>
      </c>
      <c r="M152" s="10" t="n">
        <v>97.8</v>
      </c>
      <c r="N152" s="12" t="n">
        <f aca="false">G152/L152*365/E152</f>
        <v>0.0769909340659341</v>
      </c>
      <c r="O152" s="12" t="n">
        <f aca="false">S152/T152</f>
        <v>0.125908212172295</v>
      </c>
      <c r="P152" s="12" t="n">
        <f aca="false">N152/M152*100</f>
        <v>0.0787228364682353</v>
      </c>
      <c r="Q152" s="0" t="n">
        <f aca="false">N152*100/365*K152</f>
        <v>3.67025274725275</v>
      </c>
      <c r="R152" s="0" t="n">
        <f aca="false">Q152-M152+100</f>
        <v>5.87025274725275</v>
      </c>
      <c r="S152" s="0" t="n">
        <f aca="false">R152/K152*365</f>
        <v>12.314035935329</v>
      </c>
      <c r="T152" s="0" t="n">
        <f aca="false">F152/E152+M152</f>
        <v>97.80169</v>
      </c>
    </row>
    <row r="153" customFormat="false" ht="12.8" hidden="true" customHeight="false" outlineLevel="0" collapsed="false">
      <c r="A153" s="10" t="s">
        <v>22</v>
      </c>
      <c r="B153" s="10" t="s">
        <v>473</v>
      </c>
      <c r="C153" s="10" t="s">
        <v>474</v>
      </c>
      <c r="D153" s="10" t="s">
        <v>475</v>
      </c>
      <c r="E153" s="10" t="n">
        <v>1000</v>
      </c>
      <c r="F153" s="10" t="n">
        <v>13.7</v>
      </c>
      <c r="G153" s="10" t="n">
        <v>34.16</v>
      </c>
      <c r="H153" s="11" t="n">
        <v>44803</v>
      </c>
      <c r="I153" s="11" t="n">
        <v>45713</v>
      </c>
      <c r="J153" s="11"/>
      <c r="K153" s="10" t="n">
        <f aca="true">IF(J153&gt;0,J153-TODAY(),I153-TODAY())</f>
        <v>1019</v>
      </c>
      <c r="L153" s="10" t="n">
        <v>182</v>
      </c>
      <c r="M153" s="10" t="n">
        <v>88.14</v>
      </c>
      <c r="N153" s="12" t="n">
        <f aca="false">G153/L153*365/E153</f>
        <v>0.0685076923076923</v>
      </c>
      <c r="O153" s="12" t="n">
        <f aca="false">S153/T153</f>
        <v>0.125904570373924</v>
      </c>
      <c r="P153" s="12" t="n">
        <f aca="false">N153/M153*100</f>
        <v>0.0777259953570369</v>
      </c>
      <c r="Q153" s="0" t="n">
        <f aca="false">N153*100/365*K153</f>
        <v>19.1258461538462</v>
      </c>
      <c r="R153" s="0" t="n">
        <f aca="false">Q153-M153+100</f>
        <v>30.9858461538462</v>
      </c>
      <c r="S153" s="0" t="n">
        <f aca="false">R153/K153*365</f>
        <v>11.0989537253718</v>
      </c>
      <c r="T153" s="0" t="n">
        <f aca="false">F153/E153+M153</f>
        <v>88.1537</v>
      </c>
    </row>
    <row r="154" customFormat="false" ht="12.8" hidden="true" customHeight="false" outlineLevel="0" collapsed="false">
      <c r="A154" s="10" t="s">
        <v>22</v>
      </c>
      <c r="B154" s="10" t="s">
        <v>476</v>
      </c>
      <c r="C154" s="10" t="s">
        <v>477</v>
      </c>
      <c r="D154" s="10" t="s">
        <v>478</v>
      </c>
      <c r="E154" s="10" t="n">
        <v>1000</v>
      </c>
      <c r="F154" s="10" t="n">
        <v>15.67</v>
      </c>
      <c r="G154" s="10" t="n">
        <v>33.16</v>
      </c>
      <c r="H154" s="11" t="n">
        <v>44790</v>
      </c>
      <c r="I154" s="11" t="n">
        <v>46428</v>
      </c>
      <c r="J154" s="11"/>
      <c r="K154" s="10" t="n">
        <f aca="true">IF(J154&gt;0,J154-TODAY(),I154-TODAY())</f>
        <v>1734</v>
      </c>
      <c r="L154" s="10" t="n">
        <v>182</v>
      </c>
      <c r="M154" s="10" t="n">
        <v>82.34</v>
      </c>
      <c r="N154" s="12" t="n">
        <f aca="false">G154/L154*365/E154</f>
        <v>0.0665021978021978</v>
      </c>
      <c r="O154" s="12" t="n">
        <f aca="false">S154/T154</f>
        <v>0.125887853118176</v>
      </c>
      <c r="P154" s="12" t="n">
        <f aca="false">N154/M154*100</f>
        <v>0.0807653604593124</v>
      </c>
      <c r="Q154" s="0" t="n">
        <f aca="false">N154*100/365*K154</f>
        <v>31.5930989010989</v>
      </c>
      <c r="R154" s="0" t="n">
        <f aca="false">Q154-M154+100</f>
        <v>49.2530989010989</v>
      </c>
      <c r="S154" s="0" t="n">
        <f aca="false">R154/K154*365</f>
        <v>10.3675784884089</v>
      </c>
      <c r="T154" s="0" t="n">
        <f aca="false">F154/E154+M154</f>
        <v>82.35567</v>
      </c>
    </row>
    <row r="155" customFormat="false" ht="12.8" hidden="true" customHeight="false" outlineLevel="0" collapsed="false">
      <c r="A155" s="10" t="s">
        <v>22</v>
      </c>
      <c r="B155" s="10" t="s">
        <v>479</v>
      </c>
      <c r="C155" s="10" t="s">
        <v>480</v>
      </c>
      <c r="D155" s="10" t="s">
        <v>481</v>
      </c>
      <c r="E155" s="10" t="n">
        <v>1000</v>
      </c>
      <c r="F155" s="10" t="n">
        <v>17.95</v>
      </c>
      <c r="G155" s="10" t="n">
        <v>19.45</v>
      </c>
      <c r="H155" s="11" t="n">
        <v>44701</v>
      </c>
      <c r="I155" s="11" t="n">
        <v>45429</v>
      </c>
      <c r="J155" s="11"/>
      <c r="K155" s="10" t="n">
        <f aca="true">IF(J155&gt;0,J155-TODAY(),I155-TODAY())</f>
        <v>735</v>
      </c>
      <c r="L155" s="10" t="n">
        <v>91</v>
      </c>
      <c r="M155" s="10" t="n">
        <v>92.31</v>
      </c>
      <c r="N155" s="12" t="n">
        <f aca="false">G155/L155*365/E155</f>
        <v>0.0780137362637363</v>
      </c>
      <c r="O155" s="12" t="n">
        <f aca="false">S155/T155</f>
        <v>0.125858065339787</v>
      </c>
      <c r="P155" s="12" t="n">
        <f aca="false">N155/M155*100</f>
        <v>0.0845127681331776</v>
      </c>
      <c r="Q155" s="0" t="n">
        <f aca="false">N155*100/365*K155</f>
        <v>15.7096153846154</v>
      </c>
      <c r="R155" s="0" t="n">
        <f aca="false">Q155-M155+100</f>
        <v>23.3996153846154</v>
      </c>
      <c r="S155" s="0" t="n">
        <f aca="false">R155/K155*365</f>
        <v>11.6202171637886</v>
      </c>
      <c r="T155" s="0" t="n">
        <f aca="false">F155/E155+M155</f>
        <v>92.32795</v>
      </c>
    </row>
    <row r="156" customFormat="false" ht="12.8" hidden="true" customHeight="false" outlineLevel="0" collapsed="false">
      <c r="A156" s="10" t="s">
        <v>22</v>
      </c>
      <c r="B156" s="10" t="s">
        <v>482</v>
      </c>
      <c r="C156" s="10" t="s">
        <v>483</v>
      </c>
      <c r="D156" s="10" t="s">
        <v>484</v>
      </c>
      <c r="E156" s="10" t="n">
        <v>1000</v>
      </c>
      <c r="F156" s="10" t="n">
        <v>4.28</v>
      </c>
      <c r="G156" s="10" t="n">
        <v>17.7</v>
      </c>
      <c r="H156" s="11" t="n">
        <v>44763</v>
      </c>
      <c r="I156" s="11" t="n">
        <v>47402</v>
      </c>
      <c r="J156" s="11" t="n">
        <v>45400</v>
      </c>
      <c r="K156" s="10" t="n">
        <f aca="true">IF(J156&gt;0,J156-TODAY(),I156-TODAY())</f>
        <v>706</v>
      </c>
      <c r="L156" s="10" t="n">
        <v>91</v>
      </c>
      <c r="M156" s="10" t="n">
        <v>91.53</v>
      </c>
      <c r="N156" s="12" t="n">
        <f aca="false">G156/L156*365/E156</f>
        <v>0.0709945054945055</v>
      </c>
      <c r="O156" s="12" t="n">
        <f aca="false">S156/T156</f>
        <v>0.125400194933704</v>
      </c>
      <c r="P156" s="12" t="n">
        <f aca="false">N156/M156*100</f>
        <v>0.0775641926084404</v>
      </c>
      <c r="Q156" s="0" t="n">
        <f aca="false">N156*100/365*K156</f>
        <v>13.7320879120879</v>
      </c>
      <c r="R156" s="0" t="n">
        <f aca="false">Q156-M156+100</f>
        <v>22.2020879120879</v>
      </c>
      <c r="S156" s="0" t="n">
        <f aca="false">R156/K156*365</f>
        <v>11.4784165551163</v>
      </c>
      <c r="T156" s="0" t="n">
        <f aca="false">F156/E156+M156</f>
        <v>91.53428</v>
      </c>
    </row>
    <row r="157" customFormat="false" ht="12.8" hidden="true" customHeight="false" outlineLevel="0" collapsed="false">
      <c r="A157" s="10" t="s">
        <v>22</v>
      </c>
      <c r="B157" s="10" t="s">
        <v>485</v>
      </c>
      <c r="C157" s="10" t="s">
        <v>486</v>
      </c>
      <c r="D157" s="10" t="s">
        <v>487</v>
      </c>
      <c r="E157" s="10" t="n">
        <v>1000</v>
      </c>
      <c r="F157" s="10" t="n">
        <v>10.97</v>
      </c>
      <c r="G157" s="10" t="n">
        <v>17.83</v>
      </c>
      <c r="H157" s="11" t="n">
        <v>44729</v>
      </c>
      <c r="I157" s="11" t="n">
        <v>47459</v>
      </c>
      <c r="J157" s="11"/>
      <c r="K157" s="10" t="n">
        <f aca="true">IF(J157&gt;0,J157-TODAY(),I157-TODAY())</f>
        <v>2765</v>
      </c>
      <c r="L157" s="10" t="n">
        <v>91</v>
      </c>
      <c r="M157" s="10" t="n">
        <v>79.07</v>
      </c>
      <c r="N157" s="12" t="n">
        <f aca="false">G157/L157*365/E157</f>
        <v>0.0715159340659341</v>
      </c>
      <c r="O157" s="12" t="n">
        <f aca="false">S157/T157</f>
        <v>0.125371562829825</v>
      </c>
      <c r="P157" s="12" t="n">
        <f aca="false">N157/M157*100</f>
        <v>0.0904463564764564</v>
      </c>
      <c r="Q157" s="0" t="n">
        <f aca="false">N157*100/365*K157</f>
        <v>54.1757692307692</v>
      </c>
      <c r="R157" s="0" t="n">
        <f aca="false">Q157-M157+100</f>
        <v>75.1057692307692</v>
      </c>
      <c r="S157" s="0" t="n">
        <f aca="false">R157/K157*365</f>
        <v>9.91450479899847</v>
      </c>
      <c r="T157" s="0" t="n">
        <f aca="false">F157/E157+M157</f>
        <v>79.08097</v>
      </c>
    </row>
    <row r="158" customFormat="false" ht="12.8" hidden="true" customHeight="false" outlineLevel="0" collapsed="false">
      <c r="A158" s="16" t="s">
        <v>63</v>
      </c>
      <c r="B158" s="16" t="s">
        <v>488</v>
      </c>
      <c r="C158" s="16" t="s">
        <v>489</v>
      </c>
      <c r="D158" s="16" t="s">
        <v>490</v>
      </c>
      <c r="E158" s="16" t="n">
        <v>1000</v>
      </c>
      <c r="F158" s="16" t="n">
        <v>34.06</v>
      </c>
      <c r="G158" s="16" t="n">
        <v>36.25</v>
      </c>
      <c r="H158" s="17" t="n">
        <v>44705</v>
      </c>
      <c r="I158" s="17" t="n">
        <v>46343</v>
      </c>
      <c r="J158" s="17"/>
      <c r="K158" s="16" t="n">
        <f aca="true">IF(J158&gt;0,J158-TODAY(),I158-TODAY())</f>
        <v>1649</v>
      </c>
      <c r="L158" s="16" t="n">
        <v>182</v>
      </c>
      <c r="M158" s="16" t="n">
        <v>84.9</v>
      </c>
      <c r="N158" s="18" t="n">
        <f aca="false">G158/L158*365/E158</f>
        <v>0.0726991758241758</v>
      </c>
      <c r="O158" s="18" t="n">
        <f aca="false">S158/T158</f>
        <v>0.12494688545995</v>
      </c>
      <c r="P158" s="18" t="n">
        <f aca="false">N158/M158*100</f>
        <v>0.0856291823606311</v>
      </c>
      <c r="Q158" s="0" t="n">
        <f aca="false">N158*100/365*K158</f>
        <v>32.8440934065934</v>
      </c>
      <c r="R158" s="0" t="n">
        <f aca="false">Q158-M158+100</f>
        <v>47.9440934065934</v>
      </c>
      <c r="S158" s="0" t="n">
        <f aca="false">R158/K158*365</f>
        <v>10.6122462664685</v>
      </c>
      <c r="T158" s="0" t="n">
        <f aca="false">F158/E158+M158</f>
        <v>84.93406</v>
      </c>
    </row>
    <row r="159" customFormat="false" ht="12.8" hidden="true" customHeight="false" outlineLevel="0" collapsed="false">
      <c r="A159" s="16" t="s">
        <v>63</v>
      </c>
      <c r="B159" s="16" t="s">
        <v>491</v>
      </c>
      <c r="C159" s="16" t="s">
        <v>492</v>
      </c>
      <c r="D159" s="16" t="s">
        <v>493</v>
      </c>
      <c r="E159" s="16" t="n">
        <v>1000</v>
      </c>
      <c r="F159" s="16" t="n">
        <v>3.79</v>
      </c>
      <c r="G159" s="16" t="n">
        <v>40.54</v>
      </c>
      <c r="H159" s="17" t="n">
        <v>44859</v>
      </c>
      <c r="I159" s="17" t="n">
        <v>46861</v>
      </c>
      <c r="J159" s="17"/>
      <c r="K159" s="16" t="n">
        <f aca="true">IF(J159&gt;0,J159-TODAY(),I159-TODAY())</f>
        <v>2167</v>
      </c>
      <c r="L159" s="16" t="n">
        <v>182</v>
      </c>
      <c r="M159" s="16" t="n">
        <v>85.31</v>
      </c>
      <c r="N159" s="18" t="n">
        <f aca="false">G159/L159*365/E159</f>
        <v>0.0813027472527472</v>
      </c>
      <c r="O159" s="18" t="n">
        <f aca="false">S159/T159</f>
        <v>0.124301054504337</v>
      </c>
      <c r="P159" s="18" t="n">
        <f aca="false">N159/M159*100</f>
        <v>0.0953027162732942</v>
      </c>
      <c r="Q159" s="0" t="n">
        <f aca="false">N159*100/365*K159</f>
        <v>48.2693296703297</v>
      </c>
      <c r="R159" s="0" t="n">
        <f aca="false">Q159-M159+100</f>
        <v>62.9593296703297</v>
      </c>
      <c r="S159" s="0" t="n">
        <f aca="false">R159/K159*365</f>
        <v>10.6045940607616</v>
      </c>
      <c r="T159" s="0" t="n">
        <f aca="false">F159/E159+M159</f>
        <v>85.31379</v>
      </c>
    </row>
    <row r="160" customFormat="false" ht="12.8" hidden="true" customHeight="false" outlineLevel="0" collapsed="false">
      <c r="A160" s="10" t="s">
        <v>22</v>
      </c>
      <c r="B160" s="10" t="s">
        <v>494</v>
      </c>
      <c r="C160" s="10" t="s">
        <v>495</v>
      </c>
      <c r="D160" s="10" t="s">
        <v>496</v>
      </c>
      <c r="E160" s="10" t="n">
        <v>1000</v>
      </c>
      <c r="F160" s="10" t="n">
        <v>38.6</v>
      </c>
      <c r="G160" s="10" t="n">
        <v>43.63</v>
      </c>
      <c r="H160" s="11" t="n">
        <v>44715</v>
      </c>
      <c r="I160" s="11" t="n">
        <v>44715</v>
      </c>
      <c r="J160" s="11"/>
      <c r="K160" s="10" t="n">
        <f aca="true">IF(J160&gt;0,J160-TODAY(),I160-TODAY())</f>
        <v>21</v>
      </c>
      <c r="L160" s="10" t="n">
        <v>182</v>
      </c>
      <c r="M160" s="10" t="n">
        <v>99.79</v>
      </c>
      <c r="N160" s="12" t="n">
        <f aca="false">G160/L160*365/E160</f>
        <v>0.0874997252747253</v>
      </c>
      <c r="O160" s="12" t="n">
        <f aca="false">S160/T160</f>
        <v>0.124212625715199</v>
      </c>
      <c r="P160" s="12" t="n">
        <f aca="false">N160/M160*100</f>
        <v>0.0876838613836309</v>
      </c>
      <c r="Q160" s="0" t="n">
        <f aca="false">N160*100/365*K160</f>
        <v>0.503423076923077</v>
      </c>
      <c r="R160" s="0" t="n">
        <f aca="false">Q160-M160+100</f>
        <v>0.713423076923064</v>
      </c>
      <c r="S160" s="0" t="n">
        <f aca="false">R160/K160*365</f>
        <v>12.3999725274723</v>
      </c>
      <c r="T160" s="0" t="n">
        <f aca="false">F160/E160+M160</f>
        <v>99.8286</v>
      </c>
    </row>
    <row r="161" customFormat="false" ht="12.8" hidden="true" customHeight="false" outlineLevel="0" collapsed="false">
      <c r="A161" s="10" t="s">
        <v>22</v>
      </c>
      <c r="B161" s="10" t="s">
        <v>497</v>
      </c>
      <c r="C161" s="10" t="s">
        <v>498</v>
      </c>
      <c r="D161" s="10" t="s">
        <v>499</v>
      </c>
      <c r="E161" s="10" t="n">
        <v>1000</v>
      </c>
      <c r="F161" s="10" t="n">
        <v>18.07</v>
      </c>
      <c r="G161" s="10" t="n">
        <v>19.57</v>
      </c>
      <c r="H161" s="11" t="n">
        <v>44701</v>
      </c>
      <c r="I161" s="11" t="n">
        <v>45156</v>
      </c>
      <c r="J161" s="11"/>
      <c r="K161" s="10" t="n">
        <f aca="true">IF(J161&gt;0,J161-TODAY(),I161-TODAY())</f>
        <v>462</v>
      </c>
      <c r="L161" s="10" t="n">
        <v>91</v>
      </c>
      <c r="M161" s="10" t="n">
        <v>95</v>
      </c>
      <c r="N161" s="12" t="n">
        <f aca="false">G161/L161*365/E161</f>
        <v>0.0784950549450549</v>
      </c>
      <c r="O161" s="12" t="n">
        <f aca="false">S161/T161</f>
        <v>0.12418397831825</v>
      </c>
      <c r="P161" s="12" t="n">
        <f aca="false">N161/M161*100</f>
        <v>0.0826263736263736</v>
      </c>
      <c r="Q161" s="0" t="n">
        <f aca="false">N161*100/365*K161</f>
        <v>9.93553846153846</v>
      </c>
      <c r="R161" s="0" t="n">
        <f aca="false">Q161-M161+100</f>
        <v>14.9355384615385</v>
      </c>
      <c r="S161" s="0" t="n">
        <f aca="false">R161/K161*365</f>
        <v>11.7997219447219</v>
      </c>
      <c r="T161" s="0" t="n">
        <f aca="false">F161/E161+M161</f>
        <v>95.01807</v>
      </c>
    </row>
    <row r="162" customFormat="false" ht="12.8" hidden="true" customHeight="false" outlineLevel="0" collapsed="false">
      <c r="A162" s="10" t="s">
        <v>22</v>
      </c>
      <c r="B162" s="10" t="s">
        <v>500</v>
      </c>
      <c r="C162" s="10" t="s">
        <v>501</v>
      </c>
      <c r="D162" s="10" t="s">
        <v>502</v>
      </c>
      <c r="E162" s="10" t="n">
        <v>1000</v>
      </c>
      <c r="F162" s="10" t="n">
        <v>12.85</v>
      </c>
      <c r="G162" s="10" t="n">
        <v>39.64</v>
      </c>
      <c r="H162" s="11" t="n">
        <v>44817</v>
      </c>
      <c r="I162" s="11" t="n">
        <v>46273</v>
      </c>
      <c r="J162" s="11"/>
      <c r="K162" s="10" t="n">
        <f aca="true">IF(J162&gt;0,J162-TODAY(),I162-TODAY())</f>
        <v>1579</v>
      </c>
      <c r="L162" s="10" t="n">
        <v>182</v>
      </c>
      <c r="M162" s="10" t="n">
        <v>87.44</v>
      </c>
      <c r="N162" s="12" t="n">
        <f aca="false">G162/L162*365/E162</f>
        <v>0.0794978021978022</v>
      </c>
      <c r="O162" s="12" t="n">
        <f aca="false">S162/T162</f>
        <v>0.124102722490596</v>
      </c>
      <c r="P162" s="12" t="n">
        <f aca="false">N162/M162*100</f>
        <v>0.0909169741511919</v>
      </c>
      <c r="Q162" s="0" t="n">
        <f aca="false">N162*100/365*K162</f>
        <v>34.390967032967</v>
      </c>
      <c r="R162" s="0" t="n">
        <f aca="false">Q162-M162+100</f>
        <v>46.950967032967</v>
      </c>
      <c r="S162" s="0" t="n">
        <f aca="false">R162/K162*365</f>
        <v>10.8531367745617</v>
      </c>
      <c r="T162" s="0" t="n">
        <f aca="false">F162/E162+M162</f>
        <v>87.45285</v>
      </c>
    </row>
    <row r="163" customFormat="false" ht="12.8" hidden="true" customHeight="false" outlineLevel="0" collapsed="false">
      <c r="A163" s="10" t="s">
        <v>22</v>
      </c>
      <c r="B163" s="10" t="s">
        <v>503</v>
      </c>
      <c r="C163" s="10" t="s">
        <v>504</v>
      </c>
      <c r="D163" s="10" t="s">
        <v>505</v>
      </c>
      <c r="E163" s="10" t="n">
        <v>1000</v>
      </c>
      <c r="F163" s="10" t="n">
        <v>4.17</v>
      </c>
      <c r="G163" s="10" t="n">
        <v>36.15</v>
      </c>
      <c r="H163" s="11" t="n">
        <v>44855</v>
      </c>
      <c r="I163" s="11" t="n">
        <v>45037</v>
      </c>
      <c r="J163" s="11"/>
      <c r="K163" s="10" t="n">
        <f aca="true">IF(J163&gt;0,J163-TODAY(),I163-TODAY())</f>
        <v>343</v>
      </c>
      <c r="L163" s="10" t="n">
        <v>182</v>
      </c>
      <c r="M163" s="10" t="n">
        <v>95.67</v>
      </c>
      <c r="N163" s="12" t="n">
        <f aca="false">G163/L163*365/E163</f>
        <v>0.0724986263736264</v>
      </c>
      <c r="O163" s="12" t="n">
        <f aca="false">S163/T163</f>
        <v>0.12393719835651</v>
      </c>
      <c r="P163" s="12" t="n">
        <f aca="false">N163/M163*100</f>
        <v>0.0757798958645619</v>
      </c>
      <c r="Q163" s="0" t="n">
        <f aca="false">N163*100/365*K163</f>
        <v>6.81288461538462</v>
      </c>
      <c r="R163" s="0" t="n">
        <f aca="false">Q163-M163+100</f>
        <v>11.1428846153846</v>
      </c>
      <c r="S163" s="0" t="n">
        <f aca="false">R163/K163*365</f>
        <v>11.8575885848845</v>
      </c>
      <c r="T163" s="0" t="n">
        <f aca="false">F163/E163+M163</f>
        <v>95.67417</v>
      </c>
    </row>
    <row r="164" customFormat="false" ht="12.8" hidden="true" customHeight="false" outlineLevel="0" collapsed="false">
      <c r="A164" s="10" t="s">
        <v>22</v>
      </c>
      <c r="B164" s="10" t="s">
        <v>506</v>
      </c>
      <c r="C164" s="10" t="s">
        <v>507</v>
      </c>
      <c r="D164" s="10" t="s">
        <v>508</v>
      </c>
      <c r="E164" s="10" t="n">
        <v>1000</v>
      </c>
      <c r="F164" s="10" t="n">
        <v>34.38</v>
      </c>
      <c r="G164" s="10" t="n">
        <v>35.15</v>
      </c>
      <c r="H164" s="11" t="n">
        <v>44698</v>
      </c>
      <c r="I164" s="11" t="n">
        <v>46518</v>
      </c>
      <c r="J164" s="11" t="n">
        <v>45426</v>
      </c>
      <c r="K164" s="10" t="n">
        <f aca="true">IF(J164&gt;0,J164-TODAY(),I164-TODAY())</f>
        <v>732</v>
      </c>
      <c r="L164" s="10" t="n">
        <v>182</v>
      </c>
      <c r="M164" s="10" t="n">
        <v>91.49</v>
      </c>
      <c r="N164" s="12" t="n">
        <f aca="false">G164/L164*365/E164</f>
        <v>0.0704931318681319</v>
      </c>
      <c r="O164" s="12" t="n">
        <f aca="false">S164/T164</f>
        <v>0.123384474210621</v>
      </c>
      <c r="P164" s="12" t="n">
        <f aca="false">N164/M164*100</f>
        <v>0.0770500949482259</v>
      </c>
      <c r="Q164" s="0" t="n">
        <f aca="false">N164*100/365*K164</f>
        <v>14.1372527472527</v>
      </c>
      <c r="R164" s="0" t="n">
        <f aca="false">Q164-M164+100</f>
        <v>22.6472527472527</v>
      </c>
      <c r="S164" s="0" t="n">
        <f aca="false">R164/K164*365</f>
        <v>11.2926875037531</v>
      </c>
      <c r="T164" s="0" t="n">
        <f aca="false">F164/E164+M164</f>
        <v>91.52438</v>
      </c>
    </row>
    <row r="165" customFormat="false" ht="12.8" hidden="true" customHeight="false" outlineLevel="0" collapsed="false">
      <c r="A165" s="10" t="s">
        <v>22</v>
      </c>
      <c r="B165" s="10" t="s">
        <v>509</v>
      </c>
      <c r="C165" s="10" t="s">
        <v>510</v>
      </c>
      <c r="D165" s="10" t="s">
        <v>511</v>
      </c>
      <c r="E165" s="10" t="n">
        <v>1000</v>
      </c>
      <c r="F165" s="10" t="n">
        <v>32.82</v>
      </c>
      <c r="G165" s="10" t="n">
        <v>36.65</v>
      </c>
      <c r="H165" s="11" t="n">
        <v>44713</v>
      </c>
      <c r="I165" s="11" t="n">
        <v>45805</v>
      </c>
      <c r="J165" s="11"/>
      <c r="K165" s="10" t="n">
        <f aca="true">IF(J165&gt;0,J165-TODAY(),I165-TODAY())</f>
        <v>1111</v>
      </c>
      <c r="L165" s="10" t="n">
        <v>182</v>
      </c>
      <c r="M165" s="10" t="n">
        <v>88.96</v>
      </c>
      <c r="N165" s="12" t="n">
        <f aca="false">G165/L165*365/E165</f>
        <v>0.0735013736263736</v>
      </c>
      <c r="O165" s="12" t="n">
        <f aca="false">S165/T165</f>
        <v>0.123348603436855</v>
      </c>
      <c r="P165" s="12" t="n">
        <f aca="false">N165/M165*100</f>
        <v>0.0826229469720926</v>
      </c>
      <c r="Q165" s="0" t="n">
        <f aca="false">N165*100/365*K165</f>
        <v>22.3726098901099</v>
      </c>
      <c r="R165" s="0" t="n">
        <f aca="false">Q165-M165+100</f>
        <v>33.4126098901099</v>
      </c>
      <c r="S165" s="0" t="n">
        <f aca="false">R165/K165*365</f>
        <v>10.9771400629074</v>
      </c>
      <c r="T165" s="0" t="n">
        <f aca="false">F165/E165+M165</f>
        <v>88.99282</v>
      </c>
    </row>
    <row r="166" customFormat="false" ht="12.8" hidden="true" customHeight="false" outlineLevel="0" collapsed="false">
      <c r="A166" s="10" t="s">
        <v>22</v>
      </c>
      <c r="B166" s="10" t="s">
        <v>512</v>
      </c>
      <c r="C166" s="10" t="s">
        <v>513</v>
      </c>
      <c r="D166" s="10" t="s">
        <v>514</v>
      </c>
      <c r="E166" s="10" t="n">
        <v>1000</v>
      </c>
      <c r="F166" s="10" t="n">
        <v>5.41</v>
      </c>
      <c r="G166" s="10" t="n">
        <v>39.39</v>
      </c>
      <c r="H166" s="11" t="n">
        <v>44851</v>
      </c>
      <c r="I166" s="11" t="n">
        <v>44851</v>
      </c>
      <c r="J166" s="11"/>
      <c r="K166" s="10" t="n">
        <f aca="true">IF(J166&gt;0,J166-TODAY(),I166-TODAY())</f>
        <v>157</v>
      </c>
      <c r="L166" s="10" t="n">
        <v>182</v>
      </c>
      <c r="M166" s="10" t="n">
        <v>98.19</v>
      </c>
      <c r="N166" s="12" t="n">
        <f aca="false">G166/L166*365/E166</f>
        <v>0.0789964285714286</v>
      </c>
      <c r="O166" s="12" t="n">
        <f aca="false">S166/T166</f>
        <v>0.1233011261991</v>
      </c>
      <c r="P166" s="12" t="n">
        <f aca="false">N166/M166*100</f>
        <v>0.0804526210117411</v>
      </c>
      <c r="Q166" s="0" t="n">
        <f aca="false">N166*100/365*K166</f>
        <v>3.39792857142857</v>
      </c>
      <c r="R166" s="0" t="n">
        <f aca="false">Q166-M166+100</f>
        <v>5.20792857142857</v>
      </c>
      <c r="S166" s="0" t="n">
        <f aca="false">R166/K166*365</f>
        <v>12.1076046405823</v>
      </c>
      <c r="T166" s="0" t="n">
        <f aca="false">F166/E166+M166</f>
        <v>98.19541</v>
      </c>
    </row>
    <row r="167" customFormat="false" ht="12.8" hidden="true" customHeight="false" outlineLevel="0" collapsed="false">
      <c r="A167" s="16" t="s">
        <v>63</v>
      </c>
      <c r="B167" s="16" t="s">
        <v>515</v>
      </c>
      <c r="C167" s="16" t="s">
        <v>516</v>
      </c>
      <c r="D167" s="16" t="s">
        <v>517</v>
      </c>
      <c r="E167" s="16" t="n">
        <v>1000</v>
      </c>
      <c r="F167" s="16" t="n">
        <v>33.75</v>
      </c>
      <c r="G167" s="16" t="n">
        <v>87.76</v>
      </c>
      <c r="H167" s="17" t="n">
        <v>44918</v>
      </c>
      <c r="I167" s="17" t="n">
        <v>44918</v>
      </c>
      <c r="J167" s="17"/>
      <c r="K167" s="16" t="n">
        <f aca="true">IF(J167&gt;0,J167-TODAY(),I167-TODAY())</f>
        <v>224</v>
      </c>
      <c r="L167" s="16" t="n">
        <v>364</v>
      </c>
      <c r="M167" s="16" t="n">
        <v>98</v>
      </c>
      <c r="N167" s="18" t="n">
        <f aca="false">G167/L167*365/E167</f>
        <v>0.0880010989010989</v>
      </c>
      <c r="O167" s="18" t="n">
        <f aca="false">S167/T167</f>
        <v>0.123009050062233</v>
      </c>
      <c r="P167" s="18" t="n">
        <f aca="false">N167/M167*100</f>
        <v>0.0897970396949989</v>
      </c>
      <c r="Q167" s="0" t="n">
        <f aca="false">N167*100/365*K167</f>
        <v>5.40061538461539</v>
      </c>
      <c r="R167" s="0" t="n">
        <f aca="false">Q167-M167+100</f>
        <v>7.40061538461539</v>
      </c>
      <c r="S167" s="0" t="n">
        <f aca="false">R167/K167*365</f>
        <v>12.0590384615385</v>
      </c>
      <c r="T167" s="0" t="n">
        <f aca="false">F167/E167+M167</f>
        <v>98.03375</v>
      </c>
    </row>
    <row r="168" customFormat="false" ht="12.8" hidden="true" customHeight="false" outlineLevel="0" collapsed="false">
      <c r="A168" s="10" t="s">
        <v>22</v>
      </c>
      <c r="B168" s="10" t="s">
        <v>518</v>
      </c>
      <c r="C168" s="10" t="s">
        <v>519</v>
      </c>
      <c r="D168" s="10" t="s">
        <v>520</v>
      </c>
      <c r="E168" s="10" t="n">
        <v>1000</v>
      </c>
      <c r="F168" s="10" t="n">
        <v>31.42</v>
      </c>
      <c r="G168" s="10" t="n">
        <v>38.64</v>
      </c>
      <c r="H168" s="11" t="n">
        <v>44728</v>
      </c>
      <c r="I168" s="11" t="n">
        <v>46730</v>
      </c>
      <c r="J168" s="11" t="n">
        <v>44910</v>
      </c>
      <c r="K168" s="10" t="n">
        <f aca="true">IF(J168&gt;0,J168-TODAY(),I168-TODAY())</f>
        <v>216</v>
      </c>
      <c r="L168" s="10" t="n">
        <v>182</v>
      </c>
      <c r="M168" s="10" t="n">
        <v>97.5</v>
      </c>
      <c r="N168" s="12" t="n">
        <f aca="false">G168/L168*365/E168</f>
        <v>0.0774923076923077</v>
      </c>
      <c r="O168" s="12" t="n">
        <f aca="false">S168/T168</f>
        <v>0.122768312060542</v>
      </c>
      <c r="P168" s="12" t="n">
        <f aca="false">N168/M168*100</f>
        <v>0.0794792899408284</v>
      </c>
      <c r="Q168" s="0" t="n">
        <f aca="false">N168*100/365*K168</f>
        <v>4.58584615384615</v>
      </c>
      <c r="R168" s="0" t="n">
        <f aca="false">Q168-M168+100</f>
        <v>7.08584615384615</v>
      </c>
      <c r="S168" s="0" t="n">
        <f aca="false">R168/K168*365</f>
        <v>11.9737678062678</v>
      </c>
      <c r="T168" s="0" t="n">
        <f aca="false">F168/E168+M168</f>
        <v>97.53142</v>
      </c>
    </row>
    <row r="169" customFormat="false" ht="12.8" hidden="true" customHeight="false" outlineLevel="0" collapsed="false">
      <c r="A169" s="16" t="s">
        <v>63</v>
      </c>
      <c r="B169" s="16" t="s">
        <v>521</v>
      </c>
      <c r="C169" s="16" t="s">
        <v>522</v>
      </c>
      <c r="D169" s="16" t="s">
        <v>523</v>
      </c>
      <c r="E169" s="16" t="n">
        <v>1000</v>
      </c>
      <c r="F169" s="16" t="n">
        <v>31.48</v>
      </c>
      <c r="G169" s="16" t="n">
        <v>40.64</v>
      </c>
      <c r="H169" s="17" t="n">
        <v>44735</v>
      </c>
      <c r="I169" s="17" t="n">
        <v>45099</v>
      </c>
      <c r="J169" s="17"/>
      <c r="K169" s="16" t="n">
        <f aca="true">IF(J169&gt;0,J169-TODAY(),I169-TODAY())</f>
        <v>405</v>
      </c>
      <c r="L169" s="16" t="n">
        <v>182</v>
      </c>
      <c r="M169" s="16" t="n">
        <v>95.98</v>
      </c>
      <c r="N169" s="18" t="n">
        <f aca="false">G169/L169*365/E169</f>
        <v>0.0815032967032967</v>
      </c>
      <c r="O169" s="18" t="n">
        <f aca="false">S169/T169</f>
        <v>0.122623801167242</v>
      </c>
      <c r="P169" s="18" t="n">
        <f aca="false">N169/M169*100</f>
        <v>0.0849169584322741</v>
      </c>
      <c r="Q169" s="0" t="n">
        <f aca="false">N169*100/365*K169</f>
        <v>9.04351648351648</v>
      </c>
      <c r="R169" s="0" t="n">
        <f aca="false">Q169-M169+100</f>
        <v>13.0635164835165</v>
      </c>
      <c r="S169" s="0" t="n">
        <f aca="false">R169/K169*365</f>
        <v>11.7732926332926</v>
      </c>
      <c r="T169" s="0" t="n">
        <f aca="false">F169/E169+M169</f>
        <v>96.01148</v>
      </c>
    </row>
    <row r="170" customFormat="false" ht="12.8" hidden="true" customHeight="false" outlineLevel="0" collapsed="false">
      <c r="A170" s="16" t="s">
        <v>63</v>
      </c>
      <c r="B170" s="16" t="s">
        <v>524</v>
      </c>
      <c r="C170" s="16" t="s">
        <v>525</v>
      </c>
      <c r="D170" s="16" t="s">
        <v>526</v>
      </c>
      <c r="E170" s="16" t="n">
        <v>1000</v>
      </c>
      <c r="F170" s="16" t="n">
        <v>8.13</v>
      </c>
      <c r="G170" s="16" t="n">
        <v>13.21</v>
      </c>
      <c r="H170" s="17" t="n">
        <v>44729</v>
      </c>
      <c r="I170" s="17" t="n">
        <v>45639</v>
      </c>
      <c r="J170" s="17" t="n">
        <v>44729</v>
      </c>
      <c r="K170" s="16" t="n">
        <f aca="true">IF(J170&gt;0,J170-TODAY(),I170-TODAY())</f>
        <v>35</v>
      </c>
      <c r="L170" s="16" t="n">
        <v>91</v>
      </c>
      <c r="M170" s="16" t="n">
        <v>99.34</v>
      </c>
      <c r="N170" s="18" t="n">
        <f aca="false">G170/L170*365/E170</f>
        <v>0.0529851648351648</v>
      </c>
      <c r="O170" s="18" t="n">
        <f aca="false">S170/T170</f>
        <v>0.122613013716249</v>
      </c>
      <c r="P170" s="18" t="n">
        <f aca="false">N170/M170*100</f>
        <v>0.053337190291086</v>
      </c>
      <c r="Q170" s="0" t="n">
        <f aca="false">N170*100/365*K170</f>
        <v>0.508076923076923</v>
      </c>
      <c r="R170" s="0" t="n">
        <f aca="false">Q170-M170+100</f>
        <v>1.16807692307692</v>
      </c>
      <c r="S170" s="0" t="n">
        <f aca="false">R170/K170*365</f>
        <v>12.1813736263736</v>
      </c>
      <c r="T170" s="0" t="n">
        <f aca="false">F170/E170+M170</f>
        <v>99.34813</v>
      </c>
    </row>
    <row r="171" customFormat="false" ht="12.8" hidden="true" customHeight="false" outlineLevel="0" collapsed="false">
      <c r="A171" s="10" t="s">
        <v>22</v>
      </c>
      <c r="B171" s="10" t="s">
        <v>527</v>
      </c>
      <c r="C171" s="10" t="s">
        <v>528</v>
      </c>
      <c r="D171" s="10" t="s">
        <v>529</v>
      </c>
      <c r="E171" s="10" t="n">
        <v>1000</v>
      </c>
      <c r="F171" s="10" t="n">
        <v>14.3</v>
      </c>
      <c r="G171" s="10" t="n">
        <v>36.15</v>
      </c>
      <c r="H171" s="11" t="n">
        <v>44804</v>
      </c>
      <c r="I171" s="11" t="n">
        <v>45714</v>
      </c>
      <c r="J171" s="11"/>
      <c r="K171" s="10" t="n">
        <f aca="true">IF(J171&gt;0,J171-TODAY(),I171-TODAY())</f>
        <v>1020</v>
      </c>
      <c r="L171" s="10" t="n">
        <v>182</v>
      </c>
      <c r="M171" s="10" t="n">
        <v>89.57</v>
      </c>
      <c r="N171" s="12" t="n">
        <f aca="false">G171/L171*365/E171</f>
        <v>0.0724986263736264</v>
      </c>
      <c r="O171" s="12" t="n">
        <f aca="false">S171/T171</f>
        <v>0.122590303869442</v>
      </c>
      <c r="P171" s="12" t="n">
        <f aca="false">N171/M171*100</f>
        <v>0.0809407462025526</v>
      </c>
      <c r="Q171" s="0" t="n">
        <f aca="false">N171*100/365*K171</f>
        <v>20.2598901098901</v>
      </c>
      <c r="R171" s="0" t="n">
        <f aca="false">Q171-M171+100</f>
        <v>30.6898901098901</v>
      </c>
      <c r="S171" s="0" t="n">
        <f aca="false">R171/K171*365</f>
        <v>10.9821665589313</v>
      </c>
      <c r="T171" s="0" t="n">
        <f aca="false">F171/E171+M171</f>
        <v>89.5843</v>
      </c>
    </row>
    <row r="172" customFormat="false" ht="12.8" hidden="true" customHeight="false" outlineLevel="0" collapsed="false">
      <c r="A172" s="10" t="s">
        <v>22</v>
      </c>
      <c r="B172" s="10" t="s">
        <v>530</v>
      </c>
      <c r="C172" s="10" t="s">
        <v>531</v>
      </c>
      <c r="D172" s="10" t="s">
        <v>532</v>
      </c>
      <c r="E172" s="10" t="n">
        <v>1000</v>
      </c>
      <c r="F172" s="10" t="n">
        <v>26.79</v>
      </c>
      <c r="G172" s="10" t="n">
        <v>39.64</v>
      </c>
      <c r="H172" s="11" t="n">
        <v>44753</v>
      </c>
      <c r="I172" s="11" t="n">
        <v>47301</v>
      </c>
      <c r="J172" s="11" t="n">
        <v>45481</v>
      </c>
      <c r="K172" s="10" t="n">
        <f aca="true">IF(J172&gt;0,J172-TODAY(),I172-TODAY())</f>
        <v>787</v>
      </c>
      <c r="L172" s="10" t="n">
        <v>182</v>
      </c>
      <c r="M172" s="10" t="n">
        <v>92.66</v>
      </c>
      <c r="N172" s="12" t="n">
        <f aca="false">G172/L172*365/E172</f>
        <v>0.0794978021978022</v>
      </c>
      <c r="O172" s="12" t="n">
        <f aca="false">S172/T172</f>
        <v>0.122498290838218</v>
      </c>
      <c r="P172" s="12" t="n">
        <f aca="false">N172/M172*100</f>
        <v>0.0857951674916924</v>
      </c>
      <c r="Q172" s="0" t="n">
        <f aca="false">N172*100/365*K172</f>
        <v>17.141032967033</v>
      </c>
      <c r="R172" s="0" t="n">
        <f aca="false">Q172-M172+100</f>
        <v>24.481032967033</v>
      </c>
      <c r="S172" s="0" t="n">
        <f aca="false">R172/K172*365</f>
        <v>11.3539733582809</v>
      </c>
      <c r="T172" s="0" t="n">
        <f aca="false">F172/E172+M172</f>
        <v>92.68679</v>
      </c>
    </row>
    <row r="173" customFormat="false" ht="12.8" hidden="true" customHeight="false" outlineLevel="0" collapsed="false">
      <c r="A173" s="10" t="s">
        <v>22</v>
      </c>
      <c r="B173" s="10" t="s">
        <v>533</v>
      </c>
      <c r="C173" s="10" t="s">
        <v>534</v>
      </c>
      <c r="D173" s="10" t="s">
        <v>535</v>
      </c>
      <c r="E173" s="10" t="n">
        <v>1000</v>
      </c>
      <c r="F173" s="10" t="n">
        <v>23.63</v>
      </c>
      <c r="G173" s="10" t="n">
        <v>38.39</v>
      </c>
      <c r="H173" s="11" t="n">
        <v>44764</v>
      </c>
      <c r="I173" s="11" t="n">
        <v>46220</v>
      </c>
      <c r="J173" s="11"/>
      <c r="K173" s="10" t="n">
        <f aca="true">IF(J173&gt;0,J173-TODAY(),I173-TODAY())</f>
        <v>1526</v>
      </c>
      <c r="L173" s="10" t="n">
        <v>182</v>
      </c>
      <c r="M173" s="10" t="n">
        <v>87.42</v>
      </c>
      <c r="N173" s="12" t="n">
        <f aca="false">G173/L173*365/E173</f>
        <v>0.0769909340659341</v>
      </c>
      <c r="O173" s="12" t="n">
        <f aca="false">S173/T173</f>
        <v>0.122456845926016</v>
      </c>
      <c r="P173" s="12" t="n">
        <f aca="false">N173/M173*100</f>
        <v>0.0880701602218418</v>
      </c>
      <c r="Q173" s="0" t="n">
        <f aca="false">N173*100/365*K173</f>
        <v>32.1885384615385</v>
      </c>
      <c r="R173" s="0" t="n">
        <f aca="false">Q173-M173+100</f>
        <v>44.7685384615385</v>
      </c>
      <c r="S173" s="0" t="n">
        <f aca="false">R173/K173*365</f>
        <v>10.7080711261216</v>
      </c>
      <c r="T173" s="0" t="n">
        <f aca="false">F173/E173+M173</f>
        <v>87.44363</v>
      </c>
    </row>
    <row r="174" customFormat="false" ht="12.8" hidden="true" customHeight="false" outlineLevel="0" collapsed="false">
      <c r="A174" s="10" t="s">
        <v>22</v>
      </c>
      <c r="B174" s="10" t="s">
        <v>536</v>
      </c>
      <c r="C174" s="10" t="s">
        <v>537</v>
      </c>
      <c r="D174" s="10" t="s">
        <v>538</v>
      </c>
      <c r="E174" s="10" t="n">
        <v>1000</v>
      </c>
      <c r="F174" s="10" t="n">
        <v>2.82</v>
      </c>
      <c r="G174" s="10" t="n">
        <v>17.08</v>
      </c>
      <c r="H174" s="11" t="n">
        <v>44770</v>
      </c>
      <c r="I174" s="11" t="n">
        <v>45225</v>
      </c>
      <c r="J174" s="11"/>
      <c r="K174" s="10" t="n">
        <f aca="true">IF(J174&gt;0,J174-TODAY(),I174-TODAY())</f>
        <v>531</v>
      </c>
      <c r="L174" s="10" t="n">
        <v>91</v>
      </c>
      <c r="M174" s="10" t="n">
        <v>93.34</v>
      </c>
      <c r="N174" s="12" t="n">
        <f aca="false">G174/L174*365/E174</f>
        <v>0.0685076923076923</v>
      </c>
      <c r="O174" s="12" t="n">
        <f aca="false">S174/T174</f>
        <v>0.12243829072728</v>
      </c>
      <c r="P174" s="12" t="n">
        <f aca="false">N174/M174*100</f>
        <v>0.0733958563399318</v>
      </c>
      <c r="Q174" s="0" t="n">
        <f aca="false">N174*100/365*K174</f>
        <v>9.96646153846154</v>
      </c>
      <c r="R174" s="0" t="n">
        <f aca="false">Q174-M174+100</f>
        <v>16.6264615384615</v>
      </c>
      <c r="S174" s="0" t="n">
        <f aca="false">R174/K174*365</f>
        <v>11.4287353324641</v>
      </c>
      <c r="T174" s="0" t="n">
        <f aca="false">F174/E174+M174</f>
        <v>93.34282</v>
      </c>
    </row>
    <row r="175" customFormat="false" ht="12.8" hidden="true" customHeight="false" outlineLevel="0" collapsed="false">
      <c r="A175" s="25" t="s">
        <v>423</v>
      </c>
      <c r="B175" s="25" t="s">
        <v>539</v>
      </c>
      <c r="C175" s="25" t="s">
        <v>540</v>
      </c>
      <c r="D175" s="25" t="s">
        <v>541</v>
      </c>
      <c r="E175" s="25" t="n">
        <v>1000</v>
      </c>
      <c r="F175" s="25" t="n">
        <v>34.17</v>
      </c>
      <c r="G175" s="25" t="n">
        <v>36.8</v>
      </c>
      <c r="H175" s="26" t="n">
        <v>44707</v>
      </c>
      <c r="I175" s="26" t="n">
        <v>46891</v>
      </c>
      <c r="J175" s="26"/>
      <c r="K175" s="25" t="n">
        <f aca="true">IF(J175&gt;0,J175-TODAY(),I175-TODAY())</f>
        <v>2197</v>
      </c>
      <c r="L175" s="25" t="n">
        <v>182</v>
      </c>
      <c r="M175" s="25" t="n">
        <v>83.2</v>
      </c>
      <c r="N175" s="27" t="n">
        <f aca="false">G175/L175*365/E175</f>
        <v>0.0738021978021978</v>
      </c>
      <c r="O175" s="27" t="n">
        <f aca="false">S175/T175</f>
        <v>0.122200996585432</v>
      </c>
      <c r="P175" s="27" t="n">
        <f aca="false">N175/M175*100</f>
        <v>0.0887045646661031</v>
      </c>
      <c r="Q175" s="0" t="n">
        <f aca="false">N175*100/365*K175</f>
        <v>44.4228571428571</v>
      </c>
      <c r="R175" s="0" t="n">
        <f aca="false">Q175-M175+100</f>
        <v>61.2228571428571</v>
      </c>
      <c r="S175" s="0" t="n">
        <f aca="false">R175/K175*365</f>
        <v>10.1712985239612</v>
      </c>
      <c r="T175" s="0" t="n">
        <f aca="false">F175/E175+M175</f>
        <v>83.23417</v>
      </c>
    </row>
    <row r="176" customFormat="false" ht="12.8" hidden="true" customHeight="false" outlineLevel="0" collapsed="false">
      <c r="A176" s="10" t="s">
        <v>22</v>
      </c>
      <c r="B176" s="10" t="s">
        <v>542</v>
      </c>
      <c r="C176" s="10" t="s">
        <v>543</v>
      </c>
      <c r="D176" s="10" t="s">
        <v>544</v>
      </c>
      <c r="E176" s="10" t="n">
        <v>1000</v>
      </c>
      <c r="F176" s="10" t="n">
        <v>28.7</v>
      </c>
      <c r="G176" s="10" t="n">
        <v>53.3</v>
      </c>
      <c r="H176" s="11" t="n">
        <v>44778</v>
      </c>
      <c r="I176" s="11" t="n">
        <v>45688</v>
      </c>
      <c r="J176" s="11" t="n">
        <v>44960</v>
      </c>
      <c r="K176" s="10" t="n">
        <f aca="true">IF(J176&gt;0,J176-TODAY(),I176-TODAY())</f>
        <v>266</v>
      </c>
      <c r="L176" s="10" t="n">
        <v>182</v>
      </c>
      <c r="M176" s="10" t="n">
        <v>98.99</v>
      </c>
      <c r="N176" s="12" t="n">
        <f aca="false">G176/L176*365/E176</f>
        <v>0.106892857142857</v>
      </c>
      <c r="O176" s="12" t="n">
        <f aca="false">S176/T176</f>
        <v>0.121948560927631</v>
      </c>
      <c r="P176" s="12" t="n">
        <f aca="false">N176/M176*100</f>
        <v>0.107983490395855</v>
      </c>
      <c r="Q176" s="0" t="n">
        <f aca="false">N176*100/365*K176</f>
        <v>7.79</v>
      </c>
      <c r="R176" s="0" t="n">
        <f aca="false">Q176-M176+100</f>
        <v>8.80000000000001</v>
      </c>
      <c r="S176" s="0" t="n">
        <f aca="false">R176/K176*365</f>
        <v>12.0751879699248</v>
      </c>
      <c r="T176" s="0" t="n">
        <f aca="false">F176/E176+M176</f>
        <v>99.0187</v>
      </c>
    </row>
    <row r="177" customFormat="false" ht="12.8" hidden="true" customHeight="false" outlineLevel="0" collapsed="false">
      <c r="A177" s="10" t="s">
        <v>22</v>
      </c>
      <c r="B177" s="10" t="s">
        <v>545</v>
      </c>
      <c r="C177" s="10" t="s">
        <v>546</v>
      </c>
      <c r="D177" s="10" t="s">
        <v>547</v>
      </c>
      <c r="E177" s="10" t="n">
        <v>1000</v>
      </c>
      <c r="F177" s="10" t="n">
        <v>9.19</v>
      </c>
      <c r="G177" s="10" t="n">
        <v>16.08</v>
      </c>
      <c r="H177" s="11" t="n">
        <v>44733</v>
      </c>
      <c r="I177" s="11" t="n">
        <v>44915</v>
      </c>
      <c r="J177" s="11"/>
      <c r="K177" s="10" t="n">
        <f aca="true">IF(J177&gt;0,J177-TODAY(),I177-TODAY())</f>
        <v>221</v>
      </c>
      <c r="L177" s="10" t="n">
        <v>91</v>
      </c>
      <c r="M177" s="10" t="n">
        <v>96.76</v>
      </c>
      <c r="N177" s="12" t="n">
        <f aca="false">G177/L177*365/E177</f>
        <v>0.0644967032967033</v>
      </c>
      <c r="O177" s="12" t="n">
        <f aca="false">S177/T177</f>
        <v>0.121947921145044</v>
      </c>
      <c r="P177" s="12" t="n">
        <f aca="false">N177/M177*100</f>
        <v>0.0666563696741456</v>
      </c>
      <c r="Q177" s="0" t="n">
        <f aca="false">N177*100/365*K177</f>
        <v>3.90514285714286</v>
      </c>
      <c r="R177" s="0" t="n">
        <f aca="false">Q177-M177+100</f>
        <v>7.14514285714286</v>
      </c>
      <c r="S177" s="0" t="n">
        <f aca="false">R177/K177*365</f>
        <v>11.8008015513898</v>
      </c>
      <c r="T177" s="0" t="n">
        <f aca="false">F177/E177+M177</f>
        <v>96.76919</v>
      </c>
    </row>
    <row r="178" customFormat="false" ht="12.8" hidden="true" customHeight="false" outlineLevel="0" collapsed="false">
      <c r="A178" s="10" t="s">
        <v>22</v>
      </c>
      <c r="B178" s="10" t="s">
        <v>548</v>
      </c>
      <c r="C178" s="10" t="s">
        <v>549</v>
      </c>
      <c r="D178" s="10" t="s">
        <v>550</v>
      </c>
      <c r="E178" s="10" t="n">
        <v>1000</v>
      </c>
      <c r="F178" s="10" t="n">
        <v>0.99</v>
      </c>
      <c r="G178" s="10" t="n">
        <v>44.88</v>
      </c>
      <c r="H178" s="11" t="n">
        <v>44872</v>
      </c>
      <c r="I178" s="11" t="n">
        <v>45236</v>
      </c>
      <c r="J178" s="11"/>
      <c r="K178" s="10" t="n">
        <f aca="true">IF(J178&gt;0,J178-TODAY(),I178-TODAY())</f>
        <v>542</v>
      </c>
      <c r="L178" s="10" t="n">
        <v>182</v>
      </c>
      <c r="M178" s="10" t="n">
        <v>96</v>
      </c>
      <c r="N178" s="12" t="n">
        <f aca="false">G178/L178*365/E178</f>
        <v>0.0900065934065934</v>
      </c>
      <c r="O178" s="12" t="n">
        <f aca="false">S178/T178</f>
        <v>0.121815267508478</v>
      </c>
      <c r="P178" s="12" t="n">
        <f aca="false">N178/M178*100</f>
        <v>0.0937568681318681</v>
      </c>
      <c r="Q178" s="0" t="n">
        <f aca="false">N178*100/365*K178</f>
        <v>13.3653626373626</v>
      </c>
      <c r="R178" s="0" t="n">
        <f aca="false">Q178-M178+100</f>
        <v>17.3653626373626</v>
      </c>
      <c r="S178" s="0" t="n">
        <f aca="false">R178/K178*365</f>
        <v>11.6943862779287</v>
      </c>
      <c r="T178" s="0" t="n">
        <f aca="false">F178/E178+M178</f>
        <v>96.00099</v>
      </c>
    </row>
    <row r="179" customFormat="false" ht="12.8" hidden="true" customHeight="false" outlineLevel="0" collapsed="false">
      <c r="A179" s="10" t="s">
        <v>22</v>
      </c>
      <c r="B179" s="10" t="s">
        <v>551</v>
      </c>
      <c r="C179" s="10" t="s">
        <v>552</v>
      </c>
      <c r="D179" s="10" t="s">
        <v>553</v>
      </c>
      <c r="E179" s="10" t="n">
        <v>1000</v>
      </c>
      <c r="F179" s="10" t="n">
        <v>5.29</v>
      </c>
      <c r="G179" s="10" t="n">
        <v>40.14</v>
      </c>
      <c r="H179" s="11" t="n">
        <v>44852</v>
      </c>
      <c r="I179" s="11" t="n">
        <v>45762</v>
      </c>
      <c r="J179" s="11"/>
      <c r="K179" s="10" t="n">
        <f aca="true">IF(J179&gt;0,J179-TODAY(),I179-TODAY())</f>
        <v>1068</v>
      </c>
      <c r="L179" s="10" t="n">
        <v>182</v>
      </c>
      <c r="M179" s="10" t="n">
        <v>91.09</v>
      </c>
      <c r="N179" s="12" t="n">
        <f aca="false">G179/L179*365/E179</f>
        <v>0.0805005494505495</v>
      </c>
      <c r="O179" s="12" t="n">
        <f aca="false">S179/T179</f>
        <v>0.121797067825547</v>
      </c>
      <c r="P179" s="12" t="n">
        <f aca="false">N179/M179*100</f>
        <v>0.0883747386656597</v>
      </c>
      <c r="Q179" s="0" t="n">
        <f aca="false">N179*100/365*K179</f>
        <v>23.5546813186813</v>
      </c>
      <c r="R179" s="0" t="n">
        <f aca="false">Q179-M179+100</f>
        <v>32.4646813186813</v>
      </c>
      <c r="S179" s="0" t="n">
        <f aca="false">R179/K179*365</f>
        <v>11.0951392147179</v>
      </c>
      <c r="T179" s="0" t="n">
        <f aca="false">F179/E179+M179</f>
        <v>91.09529</v>
      </c>
    </row>
    <row r="180" customFormat="false" ht="12.8" hidden="true" customHeight="false" outlineLevel="0" collapsed="false">
      <c r="A180" s="10" t="s">
        <v>22</v>
      </c>
      <c r="B180" s="10" t="s">
        <v>554</v>
      </c>
      <c r="C180" s="10" t="s">
        <v>555</v>
      </c>
      <c r="D180" s="10" t="s">
        <v>556</v>
      </c>
      <c r="E180" s="10" t="n">
        <v>1000</v>
      </c>
      <c r="F180" s="10" t="n">
        <v>19.56</v>
      </c>
      <c r="G180" s="10" t="n">
        <v>84.77</v>
      </c>
      <c r="H180" s="11" t="n">
        <v>44834</v>
      </c>
      <c r="I180" s="11" t="n">
        <v>46472</v>
      </c>
      <c r="J180" s="11" t="n">
        <v>45016</v>
      </c>
      <c r="K180" s="10" t="n">
        <f aca="true">IF(J180&gt;0,J180-TODAY(),I180-TODAY())</f>
        <v>322</v>
      </c>
      <c r="L180" s="10" t="n">
        <v>182</v>
      </c>
      <c r="M180" s="10" t="n">
        <v>103.84</v>
      </c>
      <c r="N180" s="12" t="n">
        <f aca="false">G180/L180*365/E180</f>
        <v>0.170005769230769</v>
      </c>
      <c r="O180" s="12" t="n">
        <f aca="false">S180/T180</f>
        <v>0.121777734202042</v>
      </c>
      <c r="P180" s="12" t="n">
        <f aca="false">N180/M180*100</f>
        <v>0.163718961123622</v>
      </c>
      <c r="Q180" s="0" t="n">
        <f aca="false">N180*100/365*K180</f>
        <v>14.9977692307692</v>
      </c>
      <c r="R180" s="0" t="n">
        <f aca="false">Q180-M180+100</f>
        <v>11.1577692307692</v>
      </c>
      <c r="S180" s="0" t="n">
        <f aca="false">R180/K180*365</f>
        <v>12.647781892021</v>
      </c>
      <c r="T180" s="0" t="n">
        <f aca="false">F180/E180+M180</f>
        <v>103.85956</v>
      </c>
    </row>
    <row r="181" customFormat="false" ht="12.8" hidden="true" customHeight="false" outlineLevel="0" collapsed="false">
      <c r="A181" s="10" t="s">
        <v>22</v>
      </c>
      <c r="B181" s="10" t="s">
        <v>557</v>
      </c>
      <c r="C181" s="10" t="s">
        <v>558</v>
      </c>
      <c r="D181" s="10" t="s">
        <v>559</v>
      </c>
      <c r="E181" s="10" t="n">
        <v>965</v>
      </c>
      <c r="F181" s="10" t="n">
        <v>26.77</v>
      </c>
      <c r="G181" s="10" t="n">
        <v>32.48</v>
      </c>
      <c r="H181" s="11" t="n">
        <v>44726</v>
      </c>
      <c r="I181" s="11" t="n">
        <v>46000</v>
      </c>
      <c r="J181" s="11"/>
      <c r="K181" s="10" t="n">
        <f aca="true">IF(J181&gt;0,J181-TODAY(),I181-TODAY())</f>
        <v>1306</v>
      </c>
      <c r="L181" s="10" t="n">
        <v>182</v>
      </c>
      <c r="M181" s="10" t="n">
        <v>86.48</v>
      </c>
      <c r="N181" s="12" t="n">
        <f aca="false">G181/L181*365/E181</f>
        <v>0.0675009964129135</v>
      </c>
      <c r="O181" s="12" t="n">
        <f aca="false">S181/T181</f>
        <v>0.121707722543989</v>
      </c>
      <c r="P181" s="12" t="n">
        <f aca="false">N181/M181*100</f>
        <v>0.078053881143517</v>
      </c>
      <c r="Q181" s="0" t="n">
        <f aca="false">N181*100/365*K181</f>
        <v>24.1524113192507</v>
      </c>
      <c r="R181" s="0" t="n">
        <f aca="false">Q181-M181+100</f>
        <v>37.6724113192507</v>
      </c>
      <c r="S181" s="0" t="n">
        <f aca="false">R181/K181*365</f>
        <v>10.5286601313373</v>
      </c>
      <c r="T181" s="0" t="n">
        <f aca="false">F181/E181+M181</f>
        <v>86.5077409326425</v>
      </c>
    </row>
    <row r="182" customFormat="false" ht="12.8" hidden="true" customHeight="false" outlineLevel="0" collapsed="false">
      <c r="A182" s="10" t="s">
        <v>22</v>
      </c>
      <c r="B182" s="10" t="s">
        <v>560</v>
      </c>
      <c r="C182" s="10" t="s">
        <v>561</v>
      </c>
      <c r="D182" s="10" t="s">
        <v>562</v>
      </c>
      <c r="E182" s="10" t="n">
        <v>1000</v>
      </c>
      <c r="F182" s="10" t="n">
        <v>11.81</v>
      </c>
      <c r="G182" s="10" t="n">
        <v>42.13</v>
      </c>
      <c r="H182" s="11" t="n">
        <v>44825</v>
      </c>
      <c r="I182" s="11" t="n">
        <v>46281</v>
      </c>
      <c r="J182" s="11"/>
      <c r="K182" s="10" t="n">
        <f aca="true">IF(J182&gt;0,J182-TODAY(),I182-TODAY())</f>
        <v>1587</v>
      </c>
      <c r="L182" s="10" t="n">
        <v>182</v>
      </c>
      <c r="M182" s="10" t="n">
        <v>89.42</v>
      </c>
      <c r="N182" s="12" t="n">
        <f aca="false">G182/L182*365/E182</f>
        <v>0.0844914835164835</v>
      </c>
      <c r="O182" s="12" t="n">
        <f aca="false">S182/T182</f>
        <v>0.121684685627873</v>
      </c>
      <c r="P182" s="12" t="n">
        <f aca="false">N182/M182*100</f>
        <v>0.0944883510584696</v>
      </c>
      <c r="Q182" s="0" t="n">
        <f aca="false">N182*100/365*K182</f>
        <v>36.7364340659341</v>
      </c>
      <c r="R182" s="0" t="n">
        <f aca="false">Q182-M182+100</f>
        <v>47.3164340659341</v>
      </c>
      <c r="S182" s="0" t="n">
        <f aca="false">R182/K182*365</f>
        <v>10.8824816849817</v>
      </c>
      <c r="T182" s="0" t="n">
        <f aca="false">F182/E182+M182</f>
        <v>89.43181</v>
      </c>
    </row>
    <row r="183" customFormat="false" ht="12.8" hidden="true" customHeight="false" outlineLevel="0" collapsed="false">
      <c r="A183" s="10" t="s">
        <v>22</v>
      </c>
      <c r="B183" s="10" t="s">
        <v>563</v>
      </c>
      <c r="C183" s="10" t="s">
        <v>564</v>
      </c>
      <c r="D183" s="10" t="s">
        <v>565</v>
      </c>
      <c r="E183" s="10" t="n">
        <v>1000</v>
      </c>
      <c r="F183" s="10" t="n">
        <v>5.38</v>
      </c>
      <c r="G183" s="10" t="n">
        <v>39.14</v>
      </c>
      <c r="H183" s="11" t="n">
        <v>44851</v>
      </c>
      <c r="I183" s="11" t="n">
        <v>44851</v>
      </c>
      <c r="J183" s="11"/>
      <c r="K183" s="10" t="n">
        <f aca="true">IF(J183&gt;0,J183-TODAY(),I183-TODAY())</f>
        <v>157</v>
      </c>
      <c r="L183" s="10" t="n">
        <v>182</v>
      </c>
      <c r="M183" s="10" t="n">
        <v>98.24</v>
      </c>
      <c r="N183" s="12" t="n">
        <f aca="false">G183/L183*365/E183</f>
        <v>0.0784950549450549</v>
      </c>
      <c r="O183" s="12" t="n">
        <f aca="false">S183/T183</f>
        <v>0.12154490358456</v>
      </c>
      <c r="P183" s="12" t="n">
        <f aca="false">N183/M183*100</f>
        <v>0.0799013181443963</v>
      </c>
      <c r="Q183" s="0" t="n">
        <f aca="false">N183*100/365*K183</f>
        <v>3.37636263736264</v>
      </c>
      <c r="R183" s="0" t="n">
        <f aca="false">Q183-M183+100</f>
        <v>5.13636263736264</v>
      </c>
      <c r="S183" s="0" t="n">
        <f aca="false">R183/K183*365</f>
        <v>11.9412252397284</v>
      </c>
      <c r="T183" s="0" t="n">
        <f aca="false">F183/E183+M183</f>
        <v>98.24538</v>
      </c>
    </row>
    <row r="184" customFormat="false" ht="12.8" hidden="true" customHeight="false" outlineLevel="0" collapsed="false">
      <c r="A184" s="10" t="s">
        <v>22</v>
      </c>
      <c r="B184" s="10" t="s">
        <v>566</v>
      </c>
      <c r="C184" s="10" t="s">
        <v>567</v>
      </c>
      <c r="D184" s="10" t="s">
        <v>568</v>
      </c>
      <c r="E184" s="10" t="n">
        <v>1000</v>
      </c>
      <c r="F184" s="10" t="n">
        <v>4.51</v>
      </c>
      <c r="G184" s="10" t="n">
        <v>35.65</v>
      </c>
      <c r="H184" s="11" t="n">
        <v>44853</v>
      </c>
      <c r="I184" s="11" t="n">
        <v>47401</v>
      </c>
      <c r="J184" s="11" t="n">
        <v>45763</v>
      </c>
      <c r="K184" s="10" t="n">
        <f aca="true">IF(J184&gt;0,J184-TODAY(),I184-TODAY())</f>
        <v>1069</v>
      </c>
      <c r="L184" s="10" t="n">
        <v>182</v>
      </c>
      <c r="M184" s="10" t="n">
        <v>89.2</v>
      </c>
      <c r="N184" s="12" t="n">
        <f aca="false">G184/L184*365/E184</f>
        <v>0.0714958791208791</v>
      </c>
      <c r="O184" s="12" t="n">
        <f aca="false">S184/T184</f>
        <v>0.121486529974144</v>
      </c>
      <c r="P184" s="12" t="n">
        <f aca="false">N184/M184*100</f>
        <v>0.0801523308530035</v>
      </c>
      <c r="Q184" s="0" t="n">
        <f aca="false">N184*100/365*K184</f>
        <v>20.939478021978</v>
      </c>
      <c r="R184" s="0" t="n">
        <f aca="false">Q184-M184+100</f>
        <v>31.739478021978</v>
      </c>
      <c r="S184" s="0" t="n">
        <f aca="false">R184/K184*365</f>
        <v>10.8371463779439</v>
      </c>
      <c r="T184" s="0" t="n">
        <f aca="false">F184/E184+M184</f>
        <v>89.20451</v>
      </c>
    </row>
    <row r="185" customFormat="false" ht="12.8" hidden="true" customHeight="false" outlineLevel="0" collapsed="false">
      <c r="A185" s="10" t="s">
        <v>22</v>
      </c>
      <c r="B185" s="10" t="s">
        <v>569</v>
      </c>
      <c r="C185" s="10" t="s">
        <v>570</v>
      </c>
      <c r="D185" s="10" t="s">
        <v>571</v>
      </c>
      <c r="E185" s="10" t="n">
        <v>1000</v>
      </c>
      <c r="F185" s="10" t="n">
        <v>31</v>
      </c>
      <c r="G185" s="10" t="n">
        <v>36.4</v>
      </c>
      <c r="H185" s="11" t="n">
        <v>44721</v>
      </c>
      <c r="I185" s="11" t="n">
        <v>48725</v>
      </c>
      <c r="J185" s="11" t="n">
        <v>45449</v>
      </c>
      <c r="K185" s="10" t="n">
        <f aca="true">IF(J185&gt;0,J185-TODAY(),I185-TODAY())</f>
        <v>755</v>
      </c>
      <c r="L185" s="10" t="n">
        <v>182</v>
      </c>
      <c r="M185" s="10" t="n">
        <v>91.98</v>
      </c>
      <c r="N185" s="12" t="n">
        <f aca="false">G185/L185*365/E185</f>
        <v>0.073</v>
      </c>
      <c r="O185" s="12" t="n">
        <f aca="false">S185/T185</f>
        <v>0.121476981480979</v>
      </c>
      <c r="P185" s="12" t="n">
        <f aca="false">N185/M185*100</f>
        <v>0.0793650793650794</v>
      </c>
      <c r="Q185" s="0" t="n">
        <f aca="false">N185*100/365*K185</f>
        <v>15.1</v>
      </c>
      <c r="R185" s="0" t="n">
        <f aca="false">Q185-M185+100</f>
        <v>23.12</v>
      </c>
      <c r="S185" s="0" t="n">
        <f aca="false">R185/K185*365</f>
        <v>11.1772185430464</v>
      </c>
      <c r="T185" s="0" t="n">
        <f aca="false">F185/E185+M185</f>
        <v>92.011</v>
      </c>
    </row>
    <row r="186" customFormat="false" ht="12.8" hidden="true" customHeight="false" outlineLevel="0" collapsed="false">
      <c r="A186" s="16" t="s">
        <v>63</v>
      </c>
      <c r="B186" s="16" t="s">
        <v>572</v>
      </c>
      <c r="C186" s="16" t="s">
        <v>573</v>
      </c>
      <c r="D186" s="16" t="s">
        <v>574</v>
      </c>
      <c r="E186" s="16" t="n">
        <v>1000</v>
      </c>
      <c r="F186" s="16" t="n">
        <v>5.87</v>
      </c>
      <c r="G186" s="16" t="n">
        <v>12.72</v>
      </c>
      <c r="H186" s="17" t="n">
        <v>44743</v>
      </c>
      <c r="I186" s="17" t="n">
        <v>45198</v>
      </c>
      <c r="J186" s="17" t="n">
        <v>44743</v>
      </c>
      <c r="K186" s="16" t="n">
        <f aca="true">IF(J186&gt;0,J186-TODAY(),I186-TODAY())</f>
        <v>49</v>
      </c>
      <c r="L186" s="16" t="n">
        <v>91</v>
      </c>
      <c r="M186" s="16" t="n">
        <v>99.07</v>
      </c>
      <c r="N186" s="18" t="n">
        <f aca="false">G186/L186*365/E186</f>
        <v>0.0510197802197802</v>
      </c>
      <c r="O186" s="18" t="n">
        <f aca="false">S186/T186</f>
        <v>0.121417344529866</v>
      </c>
      <c r="P186" s="18" t="n">
        <f aca="false">N186/M186*100</f>
        <v>0.0514987182999699</v>
      </c>
      <c r="Q186" s="0" t="n">
        <f aca="false">N186*100/365*K186</f>
        <v>0.684923076923077</v>
      </c>
      <c r="R186" s="0" t="n">
        <f aca="false">Q186-M186+100</f>
        <v>1.61492307692308</v>
      </c>
      <c r="S186" s="0" t="n">
        <f aca="false">R186/K186*365</f>
        <v>12.0295290423862</v>
      </c>
      <c r="T186" s="0" t="n">
        <f aca="false">F186/E186+M186</f>
        <v>99.07587</v>
      </c>
    </row>
    <row r="187" customFormat="false" ht="12.8" hidden="true" customHeight="false" outlineLevel="0" collapsed="false">
      <c r="A187" s="10" t="s">
        <v>22</v>
      </c>
      <c r="B187" s="10" t="s">
        <v>575</v>
      </c>
      <c r="C187" s="10" t="s">
        <v>576</v>
      </c>
      <c r="D187" s="10" t="s">
        <v>577</v>
      </c>
      <c r="E187" s="10" t="n">
        <v>1000</v>
      </c>
      <c r="F187" s="10" t="n">
        <v>15.58</v>
      </c>
      <c r="G187" s="10" t="n">
        <v>39.39</v>
      </c>
      <c r="H187" s="11" t="n">
        <v>44804</v>
      </c>
      <c r="I187" s="11" t="n">
        <v>46078</v>
      </c>
      <c r="J187" s="11"/>
      <c r="K187" s="10" t="n">
        <f aca="true">IF(J187&gt;0,J187-TODAY(),I187-TODAY())</f>
        <v>1384</v>
      </c>
      <c r="L187" s="10" t="n">
        <v>182</v>
      </c>
      <c r="M187" s="10" t="n">
        <v>88.99</v>
      </c>
      <c r="N187" s="12" t="n">
        <f aca="false">G187/L187*365/E187</f>
        <v>0.0789964285714286</v>
      </c>
      <c r="O187" s="12" t="n">
        <f aca="false">S187/T187</f>
        <v>0.121377690040035</v>
      </c>
      <c r="P187" s="12" t="n">
        <f aca="false">N187/M187*100</f>
        <v>0.0887700062607356</v>
      </c>
      <c r="Q187" s="0" t="n">
        <f aca="false">N187*100/365*K187</f>
        <v>29.9537142857143</v>
      </c>
      <c r="R187" s="0" t="n">
        <f aca="false">Q187-M187+100</f>
        <v>40.9637142857143</v>
      </c>
      <c r="S187" s="0" t="n">
        <f aca="false">R187/K187*365</f>
        <v>10.8032917010735</v>
      </c>
      <c r="T187" s="0" t="n">
        <f aca="false">F187/E187+M187</f>
        <v>89.00558</v>
      </c>
    </row>
    <row r="188" customFormat="false" ht="12.8" hidden="true" customHeight="false" outlineLevel="0" collapsed="false">
      <c r="A188" s="10" t="s">
        <v>22</v>
      </c>
      <c r="B188" s="10" t="s">
        <v>578</v>
      </c>
      <c r="C188" s="10" t="s">
        <v>579</v>
      </c>
      <c r="D188" s="10" t="s">
        <v>580</v>
      </c>
      <c r="E188" s="10" t="n">
        <v>1000</v>
      </c>
      <c r="F188" s="10" t="n">
        <v>17.4</v>
      </c>
      <c r="G188" s="10" t="n">
        <v>36.4</v>
      </c>
      <c r="H188" s="11" t="n">
        <v>44789</v>
      </c>
      <c r="I188" s="11" t="n">
        <v>48611</v>
      </c>
      <c r="J188" s="11" t="n">
        <v>46063</v>
      </c>
      <c r="K188" s="10" t="n">
        <f aca="true">IF(J188&gt;0,J188-TODAY(),I188-TODAY())</f>
        <v>1369</v>
      </c>
      <c r="L188" s="10" t="n">
        <v>182</v>
      </c>
      <c r="M188" s="10" t="n">
        <v>87.54</v>
      </c>
      <c r="N188" s="12" t="n">
        <f aca="false">G188/L188*365/E188</f>
        <v>0.073</v>
      </c>
      <c r="O188" s="12" t="n">
        <f aca="false">S188/T188</f>
        <v>0.121315387365723</v>
      </c>
      <c r="P188" s="12" t="n">
        <f aca="false">N188/M188*100</f>
        <v>0.0833904500799634</v>
      </c>
      <c r="Q188" s="0" t="n">
        <f aca="false">N188*100/365*K188</f>
        <v>27.38</v>
      </c>
      <c r="R188" s="0" t="n">
        <f aca="false">Q188-M188+100</f>
        <v>39.84</v>
      </c>
      <c r="S188" s="0" t="n">
        <f aca="false">R188/K188*365</f>
        <v>10.6220598977356</v>
      </c>
      <c r="T188" s="0" t="n">
        <f aca="false">F188/E188+M188</f>
        <v>87.5574</v>
      </c>
    </row>
    <row r="189" customFormat="false" ht="12.8" hidden="true" customHeight="false" outlineLevel="0" collapsed="false">
      <c r="A189" s="16" t="s">
        <v>63</v>
      </c>
      <c r="B189" s="16" t="s">
        <v>581</v>
      </c>
      <c r="C189" s="16" t="s">
        <v>582</v>
      </c>
      <c r="D189" s="16" t="s">
        <v>583</v>
      </c>
      <c r="E189" s="16" t="n">
        <v>1000</v>
      </c>
      <c r="F189" s="16" t="n">
        <v>31.15</v>
      </c>
      <c r="G189" s="16" t="n">
        <v>32.98</v>
      </c>
      <c r="H189" s="17" t="n">
        <v>44704</v>
      </c>
      <c r="I189" s="17" t="n">
        <v>45435</v>
      </c>
      <c r="J189" s="17"/>
      <c r="K189" s="16" t="n">
        <f aca="true">IF(J189&gt;0,J189-TODAY(),I189-TODAY())</f>
        <v>741</v>
      </c>
      <c r="L189" s="16" t="n">
        <v>181</v>
      </c>
      <c r="M189" s="16" t="n">
        <v>91.08</v>
      </c>
      <c r="N189" s="18" t="n">
        <f aca="false">G189/L189*365/E189</f>
        <v>0.0665066298342541</v>
      </c>
      <c r="O189" s="18" t="n">
        <f aca="false">S189/T189</f>
        <v>0.121219578022722</v>
      </c>
      <c r="P189" s="18" t="n">
        <f aca="false">N189/M189*100</f>
        <v>0.073020015189124</v>
      </c>
      <c r="Q189" s="0" t="n">
        <f aca="false">N189*100/365*K189</f>
        <v>13.5017569060773</v>
      </c>
      <c r="R189" s="0" t="n">
        <f aca="false">Q189-M189+100</f>
        <v>22.4217569060773</v>
      </c>
      <c r="S189" s="0" t="n">
        <f aca="false">R189/K189*365</f>
        <v>11.044455156165</v>
      </c>
      <c r="T189" s="0" t="n">
        <f aca="false">F189/E189+M189</f>
        <v>91.11115</v>
      </c>
    </row>
    <row r="190" customFormat="false" ht="12.8" hidden="true" customHeight="false" outlineLevel="0" collapsed="false">
      <c r="A190" s="10" t="s">
        <v>22</v>
      </c>
      <c r="B190" s="10" t="s">
        <v>584</v>
      </c>
      <c r="C190" s="10" t="s">
        <v>585</v>
      </c>
      <c r="D190" s="10" t="s">
        <v>586</v>
      </c>
      <c r="E190" s="10" t="n">
        <v>1000</v>
      </c>
      <c r="F190" s="10" t="n">
        <v>19.06</v>
      </c>
      <c r="G190" s="10" t="n">
        <v>28.67</v>
      </c>
      <c r="H190" s="11" t="n">
        <v>44755</v>
      </c>
      <c r="I190" s="11" t="n">
        <v>46211</v>
      </c>
      <c r="J190" s="11" t="n">
        <v>45119</v>
      </c>
      <c r="K190" s="10" t="n">
        <f aca="true">IF(J190&gt;0,J190-TODAY(),I190-TODAY())</f>
        <v>425</v>
      </c>
      <c r="L190" s="10" t="n">
        <v>182</v>
      </c>
      <c r="M190" s="10" t="n">
        <v>93.5</v>
      </c>
      <c r="N190" s="12" t="n">
        <f aca="false">G190/L190*365/E190</f>
        <v>0.0574975274725275</v>
      </c>
      <c r="O190" s="12" t="n">
        <f aca="false">S190/T190</f>
        <v>0.121174289908701</v>
      </c>
      <c r="P190" s="12" t="n">
        <f aca="false">N190/M190*100</f>
        <v>0.0614946817887994</v>
      </c>
      <c r="Q190" s="0" t="n">
        <f aca="false">N190*100/365*K190</f>
        <v>6.69491758241758</v>
      </c>
      <c r="R190" s="0" t="n">
        <f aca="false">Q190-M190+100</f>
        <v>13.1949175824176</v>
      </c>
      <c r="S190" s="0" t="n">
        <f aca="false">R190/K190*365</f>
        <v>11.3321056884292</v>
      </c>
      <c r="T190" s="0" t="n">
        <f aca="false">F190/E190+M190</f>
        <v>93.51906</v>
      </c>
    </row>
    <row r="191" customFormat="false" ht="12.8" hidden="true" customHeight="false" outlineLevel="0" collapsed="false">
      <c r="A191" s="10" t="s">
        <v>22</v>
      </c>
      <c r="B191" s="10" t="s">
        <v>587</v>
      </c>
      <c r="C191" s="10" t="s">
        <v>588</v>
      </c>
      <c r="D191" s="10" t="s">
        <v>589</v>
      </c>
      <c r="E191" s="10" t="n">
        <v>1000</v>
      </c>
      <c r="F191" s="10" t="n">
        <v>0.01</v>
      </c>
      <c r="G191" s="10" t="n">
        <v>0.05</v>
      </c>
      <c r="H191" s="11" t="n">
        <v>44845</v>
      </c>
      <c r="I191" s="11" t="n">
        <v>46119</v>
      </c>
      <c r="J191" s="11"/>
      <c r="K191" s="10" t="n">
        <f aca="true">IF(J191&gt;0,J191-TODAY(),I191-TODAY())</f>
        <v>1425</v>
      </c>
      <c r="L191" s="10" t="n">
        <v>182</v>
      </c>
      <c r="M191" s="10" t="n">
        <v>67.93</v>
      </c>
      <c r="N191" s="12" t="n">
        <f aca="false">G191/L191*365/E191</f>
        <v>0.000100274725274725</v>
      </c>
      <c r="O191" s="12" t="n">
        <f aca="false">S191/T191</f>
        <v>0.121072387964598</v>
      </c>
      <c r="P191" s="12" t="n">
        <f aca="false">N191/M191*100</f>
        <v>0.000147614787685449</v>
      </c>
      <c r="Q191" s="0" t="n">
        <f aca="false">N191*100/365*K191</f>
        <v>0.0391483516483517</v>
      </c>
      <c r="R191" s="0" t="n">
        <f aca="false">Q191-M191+100</f>
        <v>32.1091483516483</v>
      </c>
      <c r="S191" s="0" t="n">
        <f aca="false">R191/K191*365</f>
        <v>8.22444852515905</v>
      </c>
      <c r="T191" s="0" t="n">
        <f aca="false">F191/E191+M191</f>
        <v>67.93001</v>
      </c>
    </row>
    <row r="192" customFormat="false" ht="12.8" hidden="true" customHeight="false" outlineLevel="0" collapsed="false">
      <c r="A192" s="10" t="s">
        <v>22</v>
      </c>
      <c r="B192" s="10" t="s">
        <v>590</v>
      </c>
      <c r="C192" s="10" t="s">
        <v>591</v>
      </c>
      <c r="D192" s="10" t="s">
        <v>592</v>
      </c>
      <c r="E192" s="10" t="n">
        <v>1000</v>
      </c>
      <c r="F192" s="10" t="n">
        <v>8.73</v>
      </c>
      <c r="G192" s="10" t="n">
        <v>32.41</v>
      </c>
      <c r="H192" s="11" t="n">
        <v>44827</v>
      </c>
      <c r="I192" s="11" t="n">
        <v>45373</v>
      </c>
      <c r="J192" s="11"/>
      <c r="K192" s="10" t="n">
        <f aca="true">IF(J192&gt;0,J192-TODAY(),I192-TODAY())</f>
        <v>679</v>
      </c>
      <c r="L192" s="10" t="n">
        <v>182</v>
      </c>
      <c r="M192" s="10" t="n">
        <v>91.51</v>
      </c>
      <c r="N192" s="12" t="n">
        <f aca="false">G192/L192*365/E192</f>
        <v>0.0649980769230769</v>
      </c>
      <c r="O192" s="12" t="n">
        <f aca="false">S192/T192</f>
        <v>0.120889478911895</v>
      </c>
      <c r="P192" s="12" t="n">
        <f aca="false">N192/M192*100</f>
        <v>0.0710283869774636</v>
      </c>
      <c r="Q192" s="0" t="n">
        <f aca="false">N192*100/365*K192</f>
        <v>12.0914230769231</v>
      </c>
      <c r="R192" s="0" t="n">
        <f aca="false">Q192-M192+100</f>
        <v>20.5814230769231</v>
      </c>
      <c r="S192" s="0" t="n">
        <f aca="false">R192/K192*365</f>
        <v>11.0636515803784</v>
      </c>
      <c r="T192" s="0" t="n">
        <f aca="false">F192/E192+M192</f>
        <v>91.51873</v>
      </c>
    </row>
    <row r="193" customFormat="false" ht="12.8" hidden="true" customHeight="false" outlineLevel="0" collapsed="false">
      <c r="A193" s="10" t="s">
        <v>22</v>
      </c>
      <c r="B193" s="10" t="s">
        <v>593</v>
      </c>
      <c r="C193" s="10" t="s">
        <v>594</v>
      </c>
      <c r="D193" s="10" t="s">
        <v>595</v>
      </c>
      <c r="E193" s="10" t="n">
        <v>1000</v>
      </c>
      <c r="F193" s="10" t="n">
        <v>9.64</v>
      </c>
      <c r="G193" s="10" t="n">
        <v>19.95</v>
      </c>
      <c r="H193" s="11" t="n">
        <v>44741</v>
      </c>
      <c r="I193" s="11" t="n">
        <v>45833</v>
      </c>
      <c r="J193" s="11"/>
      <c r="K193" s="10" t="n">
        <f aca="true">IF(J193&gt;0,J193-TODAY(),I193-TODAY())</f>
        <v>1139</v>
      </c>
      <c r="L193" s="10" t="n">
        <v>91</v>
      </c>
      <c r="M193" s="10" t="n">
        <v>90.74</v>
      </c>
      <c r="N193" s="12" t="n">
        <f aca="false">G193/L193*365/E193</f>
        <v>0.0800192307692308</v>
      </c>
      <c r="O193" s="12" t="n">
        <f aca="false">S193/T193</f>
        <v>0.120874866775948</v>
      </c>
      <c r="P193" s="12" t="n">
        <f aca="false">N193/M193*100</f>
        <v>0.0881851782777505</v>
      </c>
      <c r="Q193" s="0" t="n">
        <f aca="false">N193*100/365*K193</f>
        <v>24.9703846153846</v>
      </c>
      <c r="R193" s="0" t="n">
        <f aca="false">Q193-M193+100</f>
        <v>34.2303846153846</v>
      </c>
      <c r="S193" s="0" t="n">
        <f aca="false">R193/K193*365</f>
        <v>10.9693506449652</v>
      </c>
      <c r="T193" s="0" t="n">
        <f aca="false">F193/E193+M193</f>
        <v>90.74964</v>
      </c>
    </row>
    <row r="194" customFormat="false" ht="12.8" hidden="true" customHeight="false" outlineLevel="0" collapsed="false">
      <c r="A194" s="10" t="s">
        <v>22</v>
      </c>
      <c r="B194" s="10" t="s">
        <v>596</v>
      </c>
      <c r="C194" s="10" t="s">
        <v>597</v>
      </c>
      <c r="D194" s="10" t="s">
        <v>598</v>
      </c>
      <c r="E194" s="10" t="n">
        <v>1000</v>
      </c>
      <c r="F194" s="10" t="n">
        <v>10.33</v>
      </c>
      <c r="G194" s="10" t="n">
        <v>14.46</v>
      </c>
      <c r="H194" s="11" t="n">
        <v>44720</v>
      </c>
      <c r="I194" s="11" t="n">
        <v>47632</v>
      </c>
      <c r="J194" s="11" t="n">
        <v>45812</v>
      </c>
      <c r="K194" s="10" t="n">
        <f aca="true">IF(J194&gt;0,J194-TODAY(),I194-TODAY())</f>
        <v>1118</v>
      </c>
      <c r="L194" s="10" t="n">
        <v>91</v>
      </c>
      <c r="M194" s="10" t="n">
        <v>85.95</v>
      </c>
      <c r="N194" s="12" t="n">
        <f aca="false">G194/L194*365/E194</f>
        <v>0.0579989010989011</v>
      </c>
      <c r="O194" s="12" t="n">
        <f aca="false">S194/T194</f>
        <v>0.120833363466846</v>
      </c>
      <c r="P194" s="12" t="n">
        <f aca="false">N194/M194*100</f>
        <v>0.0674798151237942</v>
      </c>
      <c r="Q194" s="0" t="n">
        <f aca="false">N194*100/365*K194</f>
        <v>17.7651428571429</v>
      </c>
      <c r="R194" s="0" t="n">
        <f aca="false">Q194-M194+100</f>
        <v>31.8151428571429</v>
      </c>
      <c r="S194" s="0" t="n">
        <f aca="false">R194/K194*365</f>
        <v>10.38687579862</v>
      </c>
      <c r="T194" s="0" t="n">
        <f aca="false">F194/E194+M194</f>
        <v>85.96033</v>
      </c>
    </row>
    <row r="195" customFormat="false" ht="12.8" hidden="true" customHeight="false" outlineLevel="0" collapsed="false">
      <c r="A195" s="25" t="s">
        <v>423</v>
      </c>
      <c r="B195" s="25" t="s">
        <v>599</v>
      </c>
      <c r="C195" s="25" t="s">
        <v>600</v>
      </c>
      <c r="D195" s="25" t="s">
        <v>601</v>
      </c>
      <c r="E195" s="25" t="n">
        <v>800</v>
      </c>
      <c r="F195" s="25" t="n">
        <v>11.05</v>
      </c>
      <c r="G195" s="25" t="n">
        <v>27.92</v>
      </c>
      <c r="H195" s="26" t="n">
        <v>44749</v>
      </c>
      <c r="I195" s="26" t="n">
        <v>45841</v>
      </c>
      <c r="J195" s="26"/>
      <c r="K195" s="25" t="n">
        <f aca="true">IF(J195&gt;0,J195-TODAY(),I195-TODAY())</f>
        <v>1147</v>
      </c>
      <c r="L195" s="25" t="n">
        <v>91</v>
      </c>
      <c r="M195" s="25" t="n">
        <v>104.37</v>
      </c>
      <c r="N195" s="27" t="n">
        <f aca="false">G195/L195*365/E195</f>
        <v>0.139983516483516</v>
      </c>
      <c r="O195" s="27" t="n">
        <f aca="false">S195/T195</f>
        <v>0.120782366747267</v>
      </c>
      <c r="P195" s="27" t="n">
        <f aca="false">N195/M195*100</f>
        <v>0.134122368959966</v>
      </c>
      <c r="Q195" s="0" t="n">
        <f aca="false">N195*100/365*K195</f>
        <v>43.9893406593407</v>
      </c>
      <c r="R195" s="0" t="n">
        <f aca="false">Q195-M195+100</f>
        <v>39.6193406593407</v>
      </c>
      <c r="S195" s="0" t="n">
        <f aca="false">R195/K195*365</f>
        <v>12.607723923853</v>
      </c>
      <c r="T195" s="0" t="n">
        <f aca="false">F195/E195+M195</f>
        <v>104.3838125</v>
      </c>
    </row>
    <row r="196" customFormat="false" ht="12.8" hidden="true" customHeight="false" outlineLevel="0" collapsed="false">
      <c r="A196" s="16" t="s">
        <v>63</v>
      </c>
      <c r="B196" s="16" t="s">
        <v>602</v>
      </c>
      <c r="C196" s="16" t="s">
        <v>603</v>
      </c>
      <c r="D196" s="16" t="s">
        <v>604</v>
      </c>
      <c r="E196" s="16" t="n">
        <v>1000</v>
      </c>
      <c r="F196" s="16" t="n">
        <v>4.18</v>
      </c>
      <c r="G196" s="16" t="n">
        <v>30.58</v>
      </c>
      <c r="H196" s="17" t="n">
        <v>44852</v>
      </c>
      <c r="I196" s="17" t="n">
        <v>45400</v>
      </c>
      <c r="J196" s="17"/>
      <c r="K196" s="16" t="n">
        <f aca="true">IF(J196&gt;0,J196-TODAY(),I196-TODAY())</f>
        <v>706</v>
      </c>
      <c r="L196" s="16" t="n">
        <v>183</v>
      </c>
      <c r="M196" s="16" t="n">
        <v>90.64</v>
      </c>
      <c r="N196" s="18" t="n">
        <f aca="false">G196/L196*365/E196</f>
        <v>0.0609928961748634</v>
      </c>
      <c r="O196" s="18" t="n">
        <f aca="false">S196/T196</f>
        <v>0.120673860162954</v>
      </c>
      <c r="P196" s="18" t="n">
        <f aca="false">N196/M196*100</f>
        <v>0.0672913682423471</v>
      </c>
      <c r="Q196" s="0" t="n">
        <f aca="false">N196*100/365*K196</f>
        <v>11.7975300546448</v>
      </c>
      <c r="R196" s="0" t="n">
        <f aca="false">Q196-M196+100</f>
        <v>21.1575300546448</v>
      </c>
      <c r="S196" s="0" t="n">
        <f aca="false">R196/K196*365</f>
        <v>10.9383831019056</v>
      </c>
      <c r="T196" s="0" t="n">
        <f aca="false">F196/E196+M196</f>
        <v>90.64418</v>
      </c>
    </row>
    <row r="197" customFormat="false" ht="12.8" hidden="true" customHeight="false" outlineLevel="0" collapsed="false">
      <c r="A197" s="10" t="s">
        <v>22</v>
      </c>
      <c r="B197" s="10" t="s">
        <v>605</v>
      </c>
      <c r="C197" s="10" t="s">
        <v>606</v>
      </c>
      <c r="D197" s="10" t="s">
        <v>607</v>
      </c>
      <c r="E197" s="10" t="n">
        <v>1000</v>
      </c>
      <c r="F197" s="10" t="n">
        <v>0.74</v>
      </c>
      <c r="G197" s="10" t="n">
        <v>33.66</v>
      </c>
      <c r="H197" s="11" t="n">
        <v>44872</v>
      </c>
      <c r="I197" s="11" t="n">
        <v>45964</v>
      </c>
      <c r="J197" s="11"/>
      <c r="K197" s="10" t="n">
        <f aca="true">IF(J197&gt;0,J197-TODAY(),I197-TODAY())</f>
        <v>1270</v>
      </c>
      <c r="L197" s="10" t="n">
        <v>182</v>
      </c>
      <c r="M197" s="10" t="n">
        <v>86.98</v>
      </c>
      <c r="N197" s="12" t="n">
        <f aca="false">G197/L197*365/E197</f>
        <v>0.0675049450549451</v>
      </c>
      <c r="O197" s="12" t="n">
        <f aca="false">S197/T197</f>
        <v>0.120629728022911</v>
      </c>
      <c r="P197" s="12" t="n">
        <f aca="false">N197/M197*100</f>
        <v>0.0776097321854967</v>
      </c>
      <c r="Q197" s="0" t="n">
        <f aca="false">N197*100/365*K197</f>
        <v>23.488021978022</v>
      </c>
      <c r="R197" s="0" t="n">
        <f aca="false">Q197-M197+100</f>
        <v>36.508021978022</v>
      </c>
      <c r="S197" s="0" t="n">
        <f aca="false">R197/K197*365</f>
        <v>10.4924630094315</v>
      </c>
      <c r="T197" s="0" t="n">
        <f aca="false">F197/E197+M197</f>
        <v>86.98074</v>
      </c>
    </row>
    <row r="198" customFormat="false" ht="12.8" hidden="true" customHeight="false" outlineLevel="0" collapsed="false">
      <c r="A198" s="10" t="s">
        <v>22</v>
      </c>
      <c r="B198" s="10" t="s">
        <v>608</v>
      </c>
      <c r="C198" s="10" t="s">
        <v>609</v>
      </c>
      <c r="D198" s="10" t="s">
        <v>610</v>
      </c>
      <c r="E198" s="10" t="n">
        <v>1000</v>
      </c>
      <c r="F198" s="10" t="n">
        <v>23.97</v>
      </c>
      <c r="G198" s="10" t="n">
        <v>40.39</v>
      </c>
      <c r="H198" s="11" t="n">
        <v>44768</v>
      </c>
      <c r="I198" s="11" t="n">
        <v>54232</v>
      </c>
      <c r="J198" s="11" t="n">
        <v>45860</v>
      </c>
      <c r="K198" s="10" t="n">
        <f aca="true">IF(J198&gt;0,J198-TODAY(),I198-TODAY())</f>
        <v>1166</v>
      </c>
      <c r="L198" s="10" t="n">
        <v>182</v>
      </c>
      <c r="M198" s="10" t="n">
        <v>90.9</v>
      </c>
      <c r="N198" s="12" t="n">
        <f aca="false">G198/L198*365/E198</f>
        <v>0.0810019230769231</v>
      </c>
      <c r="O198" s="12" t="n">
        <f aca="false">S198/T198</f>
        <v>0.120417312343481</v>
      </c>
      <c r="P198" s="12" t="n">
        <f aca="false">N198/M198*100</f>
        <v>0.0891110264872641</v>
      </c>
      <c r="Q198" s="0" t="n">
        <f aca="false">N198*100/365*K198</f>
        <v>25.8762307692308</v>
      </c>
      <c r="R198" s="0" t="n">
        <f aca="false">Q198-M198+100</f>
        <v>34.9762307692308</v>
      </c>
      <c r="S198" s="0" t="n">
        <f aca="false">R198/K198*365</f>
        <v>10.9488200949993</v>
      </c>
      <c r="T198" s="0" t="n">
        <f aca="false">F198/E198+M198</f>
        <v>90.92397</v>
      </c>
    </row>
    <row r="199" customFormat="false" ht="12.8" hidden="true" customHeight="false" outlineLevel="0" collapsed="false">
      <c r="A199" s="10" t="s">
        <v>22</v>
      </c>
      <c r="B199" s="10" t="s">
        <v>611</v>
      </c>
      <c r="C199" s="10" t="s">
        <v>612</v>
      </c>
      <c r="D199" s="10" t="s">
        <v>613</v>
      </c>
      <c r="E199" s="10" t="n">
        <v>1000</v>
      </c>
      <c r="F199" s="10" t="n">
        <v>5.41</v>
      </c>
      <c r="G199" s="10" t="n">
        <v>39.39</v>
      </c>
      <c r="H199" s="11" t="n">
        <v>44851</v>
      </c>
      <c r="I199" s="11" t="n">
        <v>44851</v>
      </c>
      <c r="J199" s="11"/>
      <c r="K199" s="10" t="n">
        <f aca="true">IF(J199&gt;0,J199-TODAY(),I199-TODAY())</f>
        <v>157</v>
      </c>
      <c r="L199" s="10" t="n">
        <v>182</v>
      </c>
      <c r="M199" s="10" t="n">
        <v>98.31</v>
      </c>
      <c r="N199" s="12" t="n">
        <f aca="false">G199/L199*365/E199</f>
        <v>0.0789964285714286</v>
      </c>
      <c r="O199" s="12" t="n">
        <f aca="false">S199/T199</f>
        <v>0.120313018568123</v>
      </c>
      <c r="P199" s="12" t="n">
        <f aca="false">N199/M199*100</f>
        <v>0.0803544182396792</v>
      </c>
      <c r="Q199" s="0" t="n">
        <f aca="false">N199*100/365*K199</f>
        <v>3.39792857142857</v>
      </c>
      <c r="R199" s="0" t="n">
        <f aca="false">Q199-M199+100</f>
        <v>5.08792857142856</v>
      </c>
      <c r="S199" s="0" t="n">
        <f aca="false">R199/K199*365</f>
        <v>11.8286237488626</v>
      </c>
      <c r="T199" s="0" t="n">
        <f aca="false">F199/E199+M199</f>
        <v>98.31541</v>
      </c>
    </row>
    <row r="200" customFormat="false" ht="12.8" hidden="true" customHeight="false" outlineLevel="0" collapsed="false">
      <c r="A200" s="10" t="s">
        <v>22</v>
      </c>
      <c r="B200" s="10" t="s">
        <v>614</v>
      </c>
      <c r="C200" s="10" t="s">
        <v>615</v>
      </c>
      <c r="D200" s="10" t="s">
        <v>616</v>
      </c>
      <c r="E200" s="10" t="n">
        <v>1000</v>
      </c>
      <c r="F200" s="10" t="n">
        <v>27.59</v>
      </c>
      <c r="G200" s="10" t="n">
        <v>34.16</v>
      </c>
      <c r="H200" s="11" t="n">
        <v>44729</v>
      </c>
      <c r="I200" s="11" t="n">
        <v>46549</v>
      </c>
      <c r="J200" s="11"/>
      <c r="K200" s="10" t="n">
        <f aca="true">IF(J200&gt;0,J200-TODAY(),I200-TODAY())</f>
        <v>1855</v>
      </c>
      <c r="L200" s="10" t="n">
        <v>182</v>
      </c>
      <c r="M200" s="10" t="n">
        <v>83.67</v>
      </c>
      <c r="N200" s="12" t="n">
        <f aca="false">G200/L200*365/E200</f>
        <v>0.0685076923076923</v>
      </c>
      <c r="O200" s="12" t="n">
        <f aca="false">S200/T200</f>
        <v>0.120241811308559</v>
      </c>
      <c r="P200" s="12" t="n">
        <f aca="false">N200/M200*100</f>
        <v>0.0818784418640998</v>
      </c>
      <c r="Q200" s="0" t="n">
        <f aca="false">N200*100/365*K200</f>
        <v>34.8169230769231</v>
      </c>
      <c r="R200" s="0" t="n">
        <f aca="false">Q200-M200+100</f>
        <v>51.1469230769231</v>
      </c>
      <c r="S200" s="0" t="n">
        <f aca="false">R200/K200*365</f>
        <v>10.0639498237611</v>
      </c>
      <c r="T200" s="0" t="n">
        <f aca="false">F200/E200+M200</f>
        <v>83.69759</v>
      </c>
    </row>
    <row r="201" customFormat="false" ht="12.8" hidden="true" customHeight="false" outlineLevel="0" collapsed="false">
      <c r="A201" s="10" t="s">
        <v>22</v>
      </c>
      <c r="B201" s="10" t="s">
        <v>617</v>
      </c>
      <c r="C201" s="10" t="s">
        <v>618</v>
      </c>
      <c r="D201" s="10" t="s">
        <v>619</v>
      </c>
      <c r="E201" s="10" t="n">
        <v>1000</v>
      </c>
      <c r="F201" s="10" t="n">
        <v>21.05</v>
      </c>
      <c r="G201" s="10" t="n">
        <v>28.17</v>
      </c>
      <c r="H201" s="11" t="n">
        <v>44740</v>
      </c>
      <c r="I201" s="11" t="n">
        <v>49472</v>
      </c>
      <c r="J201" s="11" t="n">
        <v>45104</v>
      </c>
      <c r="K201" s="10" t="n">
        <f aca="true">IF(J201&gt;0,J201-TODAY(),I201-TODAY())</f>
        <v>410</v>
      </c>
      <c r="L201" s="10" t="n">
        <v>182</v>
      </c>
      <c r="M201" s="10" t="n">
        <v>93.7</v>
      </c>
      <c r="N201" s="12" t="n">
        <f aca="false">G201/L201*365/E201</f>
        <v>0.0564947802197802</v>
      </c>
      <c r="O201" s="12" t="n">
        <f aca="false">S201/T201</f>
        <v>0.120122582998631</v>
      </c>
      <c r="P201" s="12" t="n">
        <f aca="false">N201/M201*100</f>
        <v>0.0602932553039277</v>
      </c>
      <c r="Q201" s="0" t="n">
        <f aca="false">N201*100/365*K201</f>
        <v>6.34598901098901</v>
      </c>
      <c r="R201" s="0" t="n">
        <f aca="false">Q201-M201+100</f>
        <v>12.645989010989</v>
      </c>
      <c r="S201" s="0" t="n">
        <f aca="false">R201/K201*365</f>
        <v>11.2580146073439</v>
      </c>
      <c r="T201" s="0" t="n">
        <f aca="false">F201/E201+M201</f>
        <v>93.72105</v>
      </c>
    </row>
    <row r="202" customFormat="false" ht="12.8" hidden="true" customHeight="false" outlineLevel="0" collapsed="false">
      <c r="A202" s="10" t="s">
        <v>22</v>
      </c>
      <c r="B202" s="10" t="s">
        <v>620</v>
      </c>
      <c r="C202" s="10" t="s">
        <v>621</v>
      </c>
      <c r="D202" s="10" t="s">
        <v>622</v>
      </c>
      <c r="E202" s="10" t="n">
        <v>1000</v>
      </c>
      <c r="F202" s="10" t="n">
        <v>21.31</v>
      </c>
      <c r="G202" s="10" t="n">
        <v>38.39</v>
      </c>
      <c r="H202" s="11" t="n">
        <v>44775</v>
      </c>
      <c r="I202" s="11" t="n">
        <v>44957</v>
      </c>
      <c r="J202" s="11"/>
      <c r="K202" s="10" t="n">
        <f aca="true">IF(J202&gt;0,J202-TODAY(),I202-TODAY())</f>
        <v>263</v>
      </c>
      <c r="L202" s="10" t="n">
        <v>182</v>
      </c>
      <c r="M202" s="10" t="n">
        <v>97.14</v>
      </c>
      <c r="N202" s="12" t="n">
        <f aca="false">G202/L202*365/E202</f>
        <v>0.0769909340659341</v>
      </c>
      <c r="O202" s="12" t="n">
        <f aca="false">S202/T202</f>
        <v>0.120091988544678</v>
      </c>
      <c r="P202" s="12" t="n">
        <f aca="false">N202/M202*100</f>
        <v>0.0792577044121207</v>
      </c>
      <c r="Q202" s="0" t="n">
        <f aca="false">N202*100/365*K202</f>
        <v>5.54756593406594</v>
      </c>
      <c r="R202" s="0" t="n">
        <f aca="false">Q202-M202+100</f>
        <v>8.40756593406593</v>
      </c>
      <c r="S202" s="0" t="n">
        <f aca="false">R202/K202*365</f>
        <v>11.6682949275059</v>
      </c>
      <c r="T202" s="0" t="n">
        <f aca="false">F202/E202+M202</f>
        <v>97.16131</v>
      </c>
    </row>
    <row r="203" customFormat="false" ht="12.8" hidden="true" customHeight="false" outlineLevel="0" collapsed="false">
      <c r="A203" s="10" t="s">
        <v>22</v>
      </c>
      <c r="B203" s="10" t="s">
        <v>623</v>
      </c>
      <c r="C203" s="10" t="s">
        <v>624</v>
      </c>
      <c r="D203" s="10" t="s">
        <v>625</v>
      </c>
      <c r="E203" s="10" t="n">
        <v>1000</v>
      </c>
      <c r="F203" s="10" t="n">
        <v>2.94</v>
      </c>
      <c r="G203" s="10" t="n">
        <v>33.41</v>
      </c>
      <c r="H203" s="11" t="n">
        <v>44860</v>
      </c>
      <c r="I203" s="11" t="n">
        <v>45042</v>
      </c>
      <c r="J203" s="11"/>
      <c r="K203" s="10" t="n">
        <f aca="true">IF(J203&gt;0,J203-TODAY(),I203-TODAY())</f>
        <v>348</v>
      </c>
      <c r="L203" s="10" t="n">
        <v>182</v>
      </c>
      <c r="M203" s="10" t="n">
        <v>95.47</v>
      </c>
      <c r="N203" s="12" t="n">
        <f aca="false">G203/L203*365/E203</f>
        <v>0.0670035714285714</v>
      </c>
      <c r="O203" s="12" t="n">
        <f aca="false">S203/T203</f>
        <v>0.119946554974691</v>
      </c>
      <c r="P203" s="12" t="n">
        <f aca="false">N203/M203*100</f>
        <v>0.0701828547486869</v>
      </c>
      <c r="Q203" s="0" t="n">
        <f aca="false">N203*100/365*K203</f>
        <v>6.38828571428571</v>
      </c>
      <c r="R203" s="0" t="n">
        <f aca="false">Q203-M203+100</f>
        <v>10.9182857142857</v>
      </c>
      <c r="S203" s="0" t="n">
        <f aca="false">R203/K203*365</f>
        <v>11.4516502463054</v>
      </c>
      <c r="T203" s="0" t="n">
        <f aca="false">F203/E203+M203</f>
        <v>95.47294</v>
      </c>
    </row>
    <row r="204" customFormat="false" ht="12.8" hidden="true" customHeight="false" outlineLevel="0" collapsed="false">
      <c r="A204" s="10" t="s">
        <v>22</v>
      </c>
      <c r="B204" s="10" t="s">
        <v>626</v>
      </c>
      <c r="C204" s="10" t="s">
        <v>627</v>
      </c>
      <c r="D204" s="10" t="s">
        <v>628</v>
      </c>
      <c r="E204" s="10" t="n">
        <v>1000</v>
      </c>
      <c r="F204" s="10" t="n">
        <v>22.22</v>
      </c>
      <c r="G204" s="10" t="n">
        <v>39.64</v>
      </c>
      <c r="H204" s="11" t="n">
        <v>44774</v>
      </c>
      <c r="I204" s="11" t="n">
        <v>45502</v>
      </c>
      <c r="J204" s="11"/>
      <c r="K204" s="10" t="n">
        <f aca="true">IF(J204&gt;0,J204-TODAY(),I204-TODAY())</f>
        <v>808</v>
      </c>
      <c r="L204" s="10" t="n">
        <v>182</v>
      </c>
      <c r="M204" s="10" t="n">
        <v>92.98</v>
      </c>
      <c r="N204" s="12" t="n">
        <f aca="false">G204/L204*365/E204</f>
        <v>0.0794978021978022</v>
      </c>
      <c r="O204" s="12" t="n">
        <f aca="false">S204/T204</f>
        <v>0.119577184137291</v>
      </c>
      <c r="P204" s="12" t="n">
        <f aca="false">N204/M204*100</f>
        <v>0.0854998948137257</v>
      </c>
      <c r="Q204" s="0" t="n">
        <f aca="false">N204*100/365*K204</f>
        <v>17.5984175824176</v>
      </c>
      <c r="R204" s="0" t="n">
        <f aca="false">Q204-M204+100</f>
        <v>24.6184175824176</v>
      </c>
      <c r="S204" s="0" t="n">
        <f aca="false">R204/K204*365</f>
        <v>11.1209435861169</v>
      </c>
      <c r="T204" s="0" t="n">
        <f aca="false">F204/E204+M204</f>
        <v>93.00222</v>
      </c>
    </row>
    <row r="205" customFormat="false" ht="12.8" hidden="true" customHeight="false" outlineLevel="0" collapsed="false">
      <c r="A205" s="10" t="s">
        <v>22</v>
      </c>
      <c r="B205" s="10" t="s">
        <v>629</v>
      </c>
      <c r="C205" s="10" t="s">
        <v>630</v>
      </c>
      <c r="D205" s="10" t="s">
        <v>631</v>
      </c>
      <c r="E205" s="10" t="n">
        <v>1000</v>
      </c>
      <c r="F205" s="10" t="n">
        <v>14.19</v>
      </c>
      <c r="G205" s="10" t="n">
        <v>19.87</v>
      </c>
      <c r="H205" s="11" t="n">
        <v>44720</v>
      </c>
      <c r="I205" s="11" t="n">
        <v>49452</v>
      </c>
      <c r="J205" s="11" t="n">
        <v>46904</v>
      </c>
      <c r="K205" s="10" t="n">
        <f aca="true">IF(J205&gt;0,J205-TODAY(),I205-TODAY())</f>
        <v>2210</v>
      </c>
      <c r="L205" s="10" t="n">
        <v>91</v>
      </c>
      <c r="M205" s="10" t="n">
        <v>86.01</v>
      </c>
      <c r="N205" s="12" t="n">
        <f aca="false">G205/L205*365/E205</f>
        <v>0.0796983516483517</v>
      </c>
      <c r="O205" s="12" t="n">
        <f aca="false">S205/T205</f>
        <v>0.119505929386779</v>
      </c>
      <c r="P205" s="12" t="n">
        <f aca="false">N205/M205*100</f>
        <v>0.0926617272972348</v>
      </c>
      <c r="Q205" s="0" t="n">
        <f aca="false">N205*100/365*K205</f>
        <v>48.2557142857143</v>
      </c>
      <c r="R205" s="0" t="n">
        <f aca="false">Q205-M205+100</f>
        <v>62.2457142857143</v>
      </c>
      <c r="S205" s="0" t="n">
        <f aca="false">R205/K205*365</f>
        <v>10.2804007756949</v>
      </c>
      <c r="T205" s="0" t="n">
        <f aca="false">F205/E205+M205</f>
        <v>86.02419</v>
      </c>
    </row>
    <row r="206" customFormat="false" ht="12.8" hidden="true" customHeight="false" outlineLevel="0" collapsed="false">
      <c r="A206" s="10" t="s">
        <v>22</v>
      </c>
      <c r="B206" s="10" t="s">
        <v>632</v>
      </c>
      <c r="C206" s="10" t="s">
        <v>633</v>
      </c>
      <c r="D206" s="10" t="s">
        <v>634</v>
      </c>
      <c r="E206" s="10" t="n">
        <v>1000</v>
      </c>
      <c r="F206" s="10" t="n">
        <v>5.56</v>
      </c>
      <c r="G206" s="10" t="n">
        <v>42.13</v>
      </c>
      <c r="H206" s="11" t="n">
        <v>44852</v>
      </c>
      <c r="I206" s="11" t="n">
        <v>44852</v>
      </c>
      <c r="J206" s="11"/>
      <c r="K206" s="10" t="n">
        <f aca="true">IF(J206&gt;0,J206-TODAY(),I206-TODAY())</f>
        <v>158</v>
      </c>
      <c r="L206" s="10" t="n">
        <v>182</v>
      </c>
      <c r="M206" s="10" t="n">
        <v>98.57</v>
      </c>
      <c r="N206" s="12" t="n">
        <f aca="false">G206/L206*365/E206</f>
        <v>0.0844914835164835</v>
      </c>
      <c r="O206" s="12" t="n">
        <f aca="false">S206/T206</f>
        <v>0.119224576196236</v>
      </c>
      <c r="P206" s="12" t="n">
        <f aca="false">N206/M206*100</f>
        <v>0.0857172400491869</v>
      </c>
      <c r="Q206" s="0" t="n">
        <f aca="false">N206*100/365*K206</f>
        <v>3.65743956043956</v>
      </c>
      <c r="R206" s="0" t="n">
        <f aca="false">Q206-M206+100</f>
        <v>5.08743956043956</v>
      </c>
      <c r="S206" s="0" t="n">
        <f aca="false">R206/K206*365</f>
        <v>11.7526293643066</v>
      </c>
      <c r="T206" s="0" t="n">
        <f aca="false">F206/E206+M206</f>
        <v>98.57556</v>
      </c>
    </row>
    <row r="207" customFormat="false" ht="12.8" hidden="true" customHeight="false" outlineLevel="0" collapsed="false">
      <c r="A207" s="16" t="s">
        <v>63</v>
      </c>
      <c r="B207" s="16" t="s">
        <v>635</v>
      </c>
      <c r="C207" s="16" t="s">
        <v>636</v>
      </c>
      <c r="D207" s="16" t="s">
        <v>637</v>
      </c>
      <c r="E207" s="16" t="n">
        <v>1000</v>
      </c>
      <c r="F207" s="16" t="n">
        <v>11.66</v>
      </c>
      <c r="G207" s="16" t="n">
        <v>18.95</v>
      </c>
      <c r="H207" s="17" t="n">
        <v>44729</v>
      </c>
      <c r="I207" s="17" t="n">
        <v>45639</v>
      </c>
      <c r="J207" s="17" t="n">
        <v>45184</v>
      </c>
      <c r="K207" s="16" t="n">
        <f aca="true">IF(J207&gt;0,J207-TODAY(),I207-TODAY())</f>
        <v>490</v>
      </c>
      <c r="L207" s="16" t="n">
        <v>91</v>
      </c>
      <c r="M207" s="16" t="n">
        <v>95</v>
      </c>
      <c r="N207" s="18" t="n">
        <f aca="false">G207/L207*365/E207</f>
        <v>0.0760082417582418</v>
      </c>
      <c r="O207" s="18" t="n">
        <f aca="false">S207/T207</f>
        <v>0.11919920114797</v>
      </c>
      <c r="P207" s="18" t="n">
        <f aca="false">N207/M207*100</f>
        <v>0.0800086755349913</v>
      </c>
      <c r="Q207" s="0" t="n">
        <f aca="false">N207*100/365*K207</f>
        <v>10.2038461538462</v>
      </c>
      <c r="R207" s="0" t="n">
        <f aca="false">Q207-M207+100</f>
        <v>15.2038461538462</v>
      </c>
      <c r="S207" s="0" t="n">
        <f aca="false">R207/K207*365</f>
        <v>11.3253139717425</v>
      </c>
      <c r="T207" s="0" t="n">
        <f aca="false">F207/E207+M207</f>
        <v>95.01166</v>
      </c>
    </row>
    <row r="208" customFormat="false" ht="12.8" hidden="true" customHeight="false" outlineLevel="0" collapsed="false">
      <c r="A208" s="10" t="s">
        <v>22</v>
      </c>
      <c r="B208" s="10" t="s">
        <v>638</v>
      </c>
      <c r="C208" s="10" t="s">
        <v>639</v>
      </c>
      <c r="D208" s="10" t="s">
        <v>640</v>
      </c>
      <c r="E208" s="10" t="n">
        <v>1000</v>
      </c>
      <c r="F208" s="10" t="n">
        <v>4.23</v>
      </c>
      <c r="G208" s="10" t="n">
        <v>36.65</v>
      </c>
      <c r="H208" s="11" t="n">
        <v>44855</v>
      </c>
      <c r="I208" s="11" t="n">
        <v>46461</v>
      </c>
      <c r="J208" s="11"/>
      <c r="K208" s="10" t="n">
        <f aca="true">IF(J208&gt;0,J208-TODAY(),I208-TODAY())</f>
        <v>1767</v>
      </c>
      <c r="L208" s="10" t="n">
        <v>182</v>
      </c>
      <c r="M208" s="10" t="n">
        <v>85.99</v>
      </c>
      <c r="N208" s="12" t="n">
        <f aca="false">G208/L208*365/E208</f>
        <v>0.0735013736263736</v>
      </c>
      <c r="O208" s="12" t="n">
        <f aca="false">S208/T208</f>
        <v>0.119125552934789</v>
      </c>
      <c r="P208" s="12" t="n">
        <f aca="false">N208/M208*100</f>
        <v>0.0854766526646978</v>
      </c>
      <c r="Q208" s="0" t="n">
        <f aca="false">N208*100/365*K208</f>
        <v>35.5827197802198</v>
      </c>
      <c r="R208" s="0" t="n">
        <f aca="false">Q208-M208+100</f>
        <v>49.5927197802198</v>
      </c>
      <c r="S208" s="0" t="n">
        <f aca="false">R208/K208*365</f>
        <v>10.2441101979515</v>
      </c>
      <c r="T208" s="0" t="n">
        <f aca="false">F208/E208+M208</f>
        <v>85.99423</v>
      </c>
    </row>
    <row r="209" customFormat="false" ht="12.8" hidden="true" customHeight="false" outlineLevel="0" collapsed="false">
      <c r="A209" s="10" t="s">
        <v>22</v>
      </c>
      <c r="B209" s="10" t="s">
        <v>641</v>
      </c>
      <c r="C209" s="10" t="s">
        <v>642</v>
      </c>
      <c r="D209" s="10" t="s">
        <v>643</v>
      </c>
      <c r="E209" s="10" t="n">
        <v>1000</v>
      </c>
      <c r="F209" s="10" t="n">
        <v>13.25</v>
      </c>
      <c r="G209" s="10" t="n">
        <v>15.46</v>
      </c>
      <c r="H209" s="11" t="n">
        <v>44707</v>
      </c>
      <c r="I209" s="11" t="n">
        <v>45708</v>
      </c>
      <c r="J209" s="11"/>
      <c r="K209" s="10" t="n">
        <f aca="true">IF(J209&gt;0,J209-TODAY(),I209-TODAY())</f>
        <v>1014</v>
      </c>
      <c r="L209" s="10" t="n">
        <v>91</v>
      </c>
      <c r="M209" s="10" t="n">
        <v>88.11</v>
      </c>
      <c r="N209" s="12" t="n">
        <f aca="false">G209/L209*365/E209</f>
        <v>0.0620098901098901</v>
      </c>
      <c r="O209" s="12" t="n">
        <f aca="false">S209/T209</f>
        <v>0.118934787101684</v>
      </c>
      <c r="P209" s="12" t="n">
        <f aca="false">N209/M209*100</f>
        <v>0.0703778119508457</v>
      </c>
      <c r="Q209" s="0" t="n">
        <f aca="false">N209*100/365*K209</f>
        <v>17.2268571428571</v>
      </c>
      <c r="R209" s="0" t="n">
        <f aca="false">Q209-M209+100</f>
        <v>29.1168571428571</v>
      </c>
      <c r="S209" s="0" t="n">
        <f aca="false">R209/K209*365</f>
        <v>10.4809199774584</v>
      </c>
      <c r="T209" s="0" t="n">
        <f aca="false">F209/E209+M209</f>
        <v>88.12325</v>
      </c>
    </row>
    <row r="210" customFormat="false" ht="12.8" hidden="true" customHeight="false" outlineLevel="0" collapsed="false">
      <c r="A210" s="10" t="s">
        <v>22</v>
      </c>
      <c r="B210" s="10" t="s">
        <v>644</v>
      </c>
      <c r="C210" s="10" t="s">
        <v>645</v>
      </c>
      <c r="D210" s="10" t="s">
        <v>646</v>
      </c>
      <c r="E210" s="10" t="n">
        <v>1000</v>
      </c>
      <c r="F210" s="10" t="n">
        <v>26.51</v>
      </c>
      <c r="G210" s="10" t="n">
        <v>29.42</v>
      </c>
      <c r="H210" s="11" t="n">
        <v>44712</v>
      </c>
      <c r="I210" s="11" t="n">
        <v>46532</v>
      </c>
      <c r="J210" s="11"/>
      <c r="K210" s="10" t="n">
        <f aca="true">IF(J210&gt;0,J210-TODAY(),I210-TODAY())</f>
        <v>1838</v>
      </c>
      <c r="L210" s="10" t="n">
        <v>182</v>
      </c>
      <c r="M210" s="10" t="n">
        <v>81.14</v>
      </c>
      <c r="N210" s="12" t="n">
        <f aca="false">G210/L210*365/E210</f>
        <v>0.0590016483516483</v>
      </c>
      <c r="O210" s="12" t="n">
        <f aca="false">S210/T210</f>
        <v>0.11883578382578</v>
      </c>
      <c r="P210" s="12" t="n">
        <f aca="false">N210/M210*100</f>
        <v>0.0727158594425047</v>
      </c>
      <c r="Q210" s="0" t="n">
        <f aca="false">N210*100/365*K210</f>
        <v>29.710967032967</v>
      </c>
      <c r="R210" s="0" t="n">
        <f aca="false">Q210-M210+100</f>
        <v>48.570967032967</v>
      </c>
      <c r="S210" s="0" t="n">
        <f aca="false">R210/K210*365</f>
        <v>9.64548583625297</v>
      </c>
      <c r="T210" s="0" t="n">
        <f aca="false">F210/E210+M210</f>
        <v>81.16651</v>
      </c>
    </row>
    <row r="211" customFormat="false" ht="12.8" hidden="true" customHeight="false" outlineLevel="0" collapsed="false">
      <c r="A211" s="10" t="s">
        <v>22</v>
      </c>
      <c r="B211" s="10" t="s">
        <v>647</v>
      </c>
      <c r="C211" s="10" t="s">
        <v>648</v>
      </c>
      <c r="D211" s="10" t="s">
        <v>649</v>
      </c>
      <c r="E211" s="10" t="n">
        <v>1000</v>
      </c>
      <c r="F211" s="10" t="n">
        <v>18.9</v>
      </c>
      <c r="G211" s="10" t="n">
        <v>37.4</v>
      </c>
      <c r="H211" s="11" t="n">
        <v>44784</v>
      </c>
      <c r="I211" s="11" t="n">
        <v>46786</v>
      </c>
      <c r="J211" s="11" t="n">
        <v>44966</v>
      </c>
      <c r="K211" s="10" t="n">
        <f aca="true">IF(J211&gt;0,J211-TODAY(),I211-TODAY())</f>
        <v>272</v>
      </c>
      <c r="L211" s="10" t="n">
        <v>182</v>
      </c>
      <c r="M211" s="10" t="n">
        <v>97</v>
      </c>
      <c r="N211" s="12" t="n">
        <f aca="false">G211/L211*365/E211</f>
        <v>0.0750054945054945</v>
      </c>
      <c r="O211" s="12" t="n">
        <f aca="false">S211/T211</f>
        <v>0.1188045292687</v>
      </c>
      <c r="P211" s="12" t="n">
        <f aca="false">N211/M211*100</f>
        <v>0.0773252520675201</v>
      </c>
      <c r="Q211" s="0" t="n">
        <f aca="false">N211*100/365*K211</f>
        <v>5.58945054945055</v>
      </c>
      <c r="R211" s="0" t="n">
        <f aca="false">Q211-M211+100</f>
        <v>8.58945054945055</v>
      </c>
      <c r="S211" s="0" t="n">
        <f aca="false">R211/K211*365</f>
        <v>11.5262847446671</v>
      </c>
      <c r="T211" s="0" t="n">
        <f aca="false">F211/E211+M211</f>
        <v>97.0189</v>
      </c>
    </row>
    <row r="212" customFormat="false" ht="12.8" hidden="true" customHeight="false" outlineLevel="0" collapsed="false">
      <c r="A212" s="10" t="s">
        <v>22</v>
      </c>
      <c r="B212" s="10" t="s">
        <v>650</v>
      </c>
      <c r="C212" s="10" t="s">
        <v>651</v>
      </c>
      <c r="D212" s="10" t="s">
        <v>652</v>
      </c>
      <c r="E212" s="10" t="n">
        <v>1000</v>
      </c>
      <c r="F212" s="10" t="n">
        <v>12.62</v>
      </c>
      <c r="G212" s="10" t="n">
        <v>35.9</v>
      </c>
      <c r="H212" s="11" t="n">
        <v>44812</v>
      </c>
      <c r="I212" s="11" t="n">
        <v>45358</v>
      </c>
      <c r="J212" s="11"/>
      <c r="K212" s="10" t="n">
        <f aca="true">IF(J212&gt;0,J212-TODAY(),I212-TODAY())</f>
        <v>664</v>
      </c>
      <c r="L212" s="10" t="n">
        <v>182</v>
      </c>
      <c r="M212" s="10" t="n">
        <v>93</v>
      </c>
      <c r="N212" s="12" t="n">
        <f aca="false">G212/L212*365/E212</f>
        <v>0.0719972527472527</v>
      </c>
      <c r="O212" s="12" t="n">
        <f aca="false">S212/T212</f>
        <v>0.118775461233006</v>
      </c>
      <c r="P212" s="12" t="n">
        <f aca="false">N212/M212*100</f>
        <v>0.0774164008034976</v>
      </c>
      <c r="Q212" s="0" t="n">
        <f aca="false">N212*100/365*K212</f>
        <v>13.0975824175824</v>
      </c>
      <c r="R212" s="0" t="n">
        <f aca="false">Q212-M212+100</f>
        <v>20.0975824175824</v>
      </c>
      <c r="S212" s="0" t="n">
        <f aca="false">R212/K212*365</f>
        <v>11.0476168409903</v>
      </c>
      <c r="T212" s="0" t="n">
        <f aca="false">F212/E212+M212</f>
        <v>93.01262</v>
      </c>
    </row>
    <row r="213" customFormat="false" ht="12.8" hidden="true" customHeight="false" outlineLevel="0" collapsed="false">
      <c r="A213" s="10" t="s">
        <v>22</v>
      </c>
      <c r="B213" s="10" t="s">
        <v>653</v>
      </c>
      <c r="C213" s="10" t="s">
        <v>654</v>
      </c>
      <c r="D213" s="10" t="s">
        <v>655</v>
      </c>
      <c r="E213" s="10" t="n">
        <v>1000</v>
      </c>
      <c r="F213" s="10" t="n">
        <v>37.97</v>
      </c>
      <c r="G213" s="10" t="n">
        <v>41.88</v>
      </c>
      <c r="H213" s="11" t="n">
        <v>44711</v>
      </c>
      <c r="I213" s="11" t="n">
        <v>47259</v>
      </c>
      <c r="J213" s="11" t="n">
        <v>45075</v>
      </c>
      <c r="K213" s="10" t="n">
        <f aca="true">IF(J213&gt;0,J213-TODAY(),I213-TODAY())</f>
        <v>381</v>
      </c>
      <c r="L213" s="10" t="n">
        <v>182</v>
      </c>
      <c r="M213" s="10" t="n">
        <v>96.77</v>
      </c>
      <c r="N213" s="12" t="n">
        <f aca="false">G213/L213*365/E213</f>
        <v>0.0839901098901099</v>
      </c>
      <c r="O213" s="12" t="n">
        <f aca="false">S213/T213</f>
        <v>0.118723364867496</v>
      </c>
      <c r="P213" s="12" t="n">
        <f aca="false">N213/M213*100</f>
        <v>0.0867935412732354</v>
      </c>
      <c r="Q213" s="0" t="n">
        <f aca="false">N213*100/365*K213</f>
        <v>8.76718681318682</v>
      </c>
      <c r="R213" s="0" t="n">
        <f aca="false">Q213-M213+100</f>
        <v>11.9971868131868</v>
      </c>
      <c r="S213" s="0" t="n">
        <f aca="false">R213/K213*365</f>
        <v>11.4933679443916</v>
      </c>
      <c r="T213" s="0" t="n">
        <f aca="false">F213/E213+M213</f>
        <v>96.80797</v>
      </c>
    </row>
    <row r="214" customFormat="false" ht="12.8" hidden="true" customHeight="false" outlineLevel="0" collapsed="false">
      <c r="A214" s="10" t="s">
        <v>22</v>
      </c>
      <c r="B214" s="10" t="s">
        <v>656</v>
      </c>
      <c r="C214" s="10" t="s">
        <v>657</v>
      </c>
      <c r="D214" s="10" t="s">
        <v>658</v>
      </c>
      <c r="E214" s="10" t="n">
        <v>1000</v>
      </c>
      <c r="F214" s="10" t="n">
        <v>28.24</v>
      </c>
      <c r="G214" s="10" t="n">
        <v>33.16</v>
      </c>
      <c r="H214" s="11" t="n">
        <v>44721</v>
      </c>
      <c r="I214" s="11" t="n">
        <v>48179</v>
      </c>
      <c r="J214" s="11" t="n">
        <v>44903</v>
      </c>
      <c r="K214" s="10" t="n">
        <f aca="true">IF(J214&gt;0,J214-TODAY(),I214-TODAY())</f>
        <v>209</v>
      </c>
      <c r="L214" s="10" t="n">
        <v>182</v>
      </c>
      <c r="M214" s="10" t="n">
        <v>97.2</v>
      </c>
      <c r="N214" s="12" t="n">
        <f aca="false">G214/L214*365/E214</f>
        <v>0.0665021978021978</v>
      </c>
      <c r="O214" s="12" t="n">
        <f aca="false">S214/T214</f>
        <v>0.118691564645517</v>
      </c>
      <c r="P214" s="12" t="n">
        <f aca="false">N214/M214*100</f>
        <v>0.0684178989734545</v>
      </c>
      <c r="Q214" s="0" t="n">
        <f aca="false">N214*100/365*K214</f>
        <v>3.80793406593407</v>
      </c>
      <c r="R214" s="0" t="n">
        <f aca="false">Q214-M214+100</f>
        <v>6.60793406593406</v>
      </c>
      <c r="S214" s="0" t="n">
        <f aca="false">R214/K214*365</f>
        <v>11.5401719333298</v>
      </c>
      <c r="T214" s="0" t="n">
        <f aca="false">F214/E214+M214</f>
        <v>97.22824</v>
      </c>
    </row>
    <row r="215" customFormat="false" ht="12.8" hidden="true" customHeight="false" outlineLevel="0" collapsed="false">
      <c r="A215" s="10" t="s">
        <v>22</v>
      </c>
      <c r="B215" s="10" t="s">
        <v>659</v>
      </c>
      <c r="C215" s="10" t="s">
        <v>660</v>
      </c>
      <c r="D215" s="10" t="s">
        <v>661</v>
      </c>
      <c r="E215" s="10" t="n">
        <v>1000</v>
      </c>
      <c r="F215" s="10" t="n">
        <v>20.49</v>
      </c>
      <c r="G215" s="10" t="n">
        <v>84.77</v>
      </c>
      <c r="H215" s="11" t="n">
        <v>44832</v>
      </c>
      <c r="I215" s="11" t="n">
        <v>47198</v>
      </c>
      <c r="J215" s="11" t="n">
        <v>44832</v>
      </c>
      <c r="K215" s="10" t="n">
        <f aca="true">IF(J215&gt;0,J215-TODAY(),I215-TODAY())</f>
        <v>138</v>
      </c>
      <c r="L215" s="10" t="n">
        <v>182</v>
      </c>
      <c r="M215" s="10" t="n">
        <v>101.86</v>
      </c>
      <c r="N215" s="12" t="n">
        <f aca="false">G215/L215*365/E215</f>
        <v>0.170005769230769</v>
      </c>
      <c r="O215" s="12" t="n">
        <f aca="false">S215/T215</f>
        <v>0.118580227732372</v>
      </c>
      <c r="P215" s="12" t="n">
        <f aca="false">N215/M215*100</f>
        <v>0.166901403132505</v>
      </c>
      <c r="Q215" s="0" t="n">
        <f aca="false">N215*100/365*K215</f>
        <v>6.42761538461539</v>
      </c>
      <c r="R215" s="0" t="n">
        <f aca="false">Q215-M215+100</f>
        <v>4.56761538461538</v>
      </c>
      <c r="S215" s="0" t="n">
        <f aca="false">R215/K215*365</f>
        <v>12.0810117056856</v>
      </c>
      <c r="T215" s="0" t="n">
        <f aca="false">F215/E215+M215</f>
        <v>101.88049</v>
      </c>
    </row>
    <row r="216" customFormat="false" ht="12.8" hidden="true" customHeight="false" outlineLevel="0" collapsed="false">
      <c r="A216" s="16" t="s">
        <v>63</v>
      </c>
      <c r="B216" s="16" t="s">
        <v>662</v>
      </c>
      <c r="C216" s="16" t="s">
        <v>663</v>
      </c>
      <c r="D216" s="16" t="s">
        <v>664</v>
      </c>
      <c r="E216" s="16" t="n">
        <v>1000</v>
      </c>
      <c r="F216" s="16" t="n">
        <v>7.89</v>
      </c>
      <c r="G216" s="16" t="n">
        <v>30.25</v>
      </c>
      <c r="H216" s="17" t="n">
        <v>44830</v>
      </c>
      <c r="I216" s="17" t="n">
        <v>45561</v>
      </c>
      <c r="J216" s="17" t="n">
        <v>44830</v>
      </c>
      <c r="K216" s="16" t="n">
        <f aca="true">IF(J216&gt;0,J216-TODAY(),I216-TODAY())</f>
        <v>136</v>
      </c>
      <c r="L216" s="16" t="n">
        <v>184</v>
      </c>
      <c r="M216" s="16" t="n">
        <v>97.91</v>
      </c>
      <c r="N216" s="18" t="n">
        <f aca="false">G216/L216*365/E216</f>
        <v>0.0600067934782609</v>
      </c>
      <c r="O216" s="18" t="n">
        <f aca="false">S216/T216</f>
        <v>0.118567409125101</v>
      </c>
      <c r="P216" s="18" t="n">
        <f aca="false">N216/M216*100</f>
        <v>0.0612877065450525</v>
      </c>
      <c r="Q216" s="0" t="n">
        <f aca="false">N216*100/365*K216</f>
        <v>2.23586956521739</v>
      </c>
      <c r="R216" s="0" t="n">
        <f aca="false">Q216-M216+100</f>
        <v>4.32586956521739</v>
      </c>
      <c r="S216" s="0" t="n">
        <f aca="false">R216/K216*365</f>
        <v>11.6098705242967</v>
      </c>
      <c r="T216" s="0" t="n">
        <f aca="false">F216/E216+M216</f>
        <v>97.91789</v>
      </c>
    </row>
    <row r="217" customFormat="false" ht="12.8" hidden="true" customHeight="false" outlineLevel="0" collapsed="false">
      <c r="A217" s="10" t="s">
        <v>22</v>
      </c>
      <c r="B217" s="10" t="s">
        <v>665</v>
      </c>
      <c r="C217" s="10" t="s">
        <v>666</v>
      </c>
      <c r="D217" s="10" t="s">
        <v>667</v>
      </c>
      <c r="E217" s="10" t="n">
        <v>1000</v>
      </c>
      <c r="F217" s="10" t="n">
        <v>25.61</v>
      </c>
      <c r="G217" s="10" t="n">
        <v>28.42</v>
      </c>
      <c r="H217" s="11" t="n">
        <v>44712</v>
      </c>
      <c r="I217" s="11" t="n">
        <v>45804</v>
      </c>
      <c r="J217" s="11"/>
      <c r="K217" s="10" t="n">
        <f aca="true">IF(J217&gt;0,J217-TODAY(),I217-TODAY())</f>
        <v>1110</v>
      </c>
      <c r="L217" s="10" t="n">
        <v>182</v>
      </c>
      <c r="M217" s="10" t="n">
        <v>86.24</v>
      </c>
      <c r="N217" s="12" t="n">
        <f aca="false">G217/L217*365/E217</f>
        <v>0.0569961538461538</v>
      </c>
      <c r="O217" s="12" t="n">
        <f aca="false">S217/T217</f>
        <v>0.118521158887071</v>
      </c>
      <c r="P217" s="12" t="n">
        <f aca="false">N217/M217*100</f>
        <v>0.0660901598401598</v>
      </c>
      <c r="Q217" s="0" t="n">
        <f aca="false">N217*100/365*K217</f>
        <v>17.3330769230769</v>
      </c>
      <c r="R217" s="0" t="n">
        <f aca="false">Q217-M217+100</f>
        <v>31.0930769230769</v>
      </c>
      <c r="S217" s="0" t="n">
        <f aca="false">R217/K217*365</f>
        <v>10.2243000693001</v>
      </c>
      <c r="T217" s="0" t="n">
        <f aca="false">F217/E217+M217</f>
        <v>86.26561</v>
      </c>
    </row>
    <row r="218" customFormat="false" ht="12.8" hidden="true" customHeight="false" outlineLevel="0" collapsed="false">
      <c r="A218" s="10" t="s">
        <v>22</v>
      </c>
      <c r="B218" s="10" t="s">
        <v>668</v>
      </c>
      <c r="C218" s="10" t="s">
        <v>669</v>
      </c>
      <c r="D218" s="10" t="s">
        <v>670</v>
      </c>
      <c r="E218" s="10" t="n">
        <v>1000</v>
      </c>
      <c r="F218" s="10" t="n">
        <v>35.46</v>
      </c>
      <c r="G218" s="10" t="n">
        <v>39.84</v>
      </c>
      <c r="H218" s="11" t="n">
        <v>44714</v>
      </c>
      <c r="I218" s="11" t="n">
        <v>44714</v>
      </c>
      <c r="J218" s="11"/>
      <c r="K218" s="10" t="n">
        <f aca="true">IF(J218&gt;0,J218-TODAY(),I218-TODAY())</f>
        <v>20</v>
      </c>
      <c r="L218" s="10" t="n">
        <v>182</v>
      </c>
      <c r="M218" s="10" t="n">
        <v>99.79</v>
      </c>
      <c r="N218" s="12" t="n">
        <f aca="false">G218/L218*365/E218</f>
        <v>0.0798989010989011</v>
      </c>
      <c r="O218" s="12" t="n">
        <f aca="false">S218/T218</f>
        <v>0.118430609885394</v>
      </c>
      <c r="P218" s="12" t="n">
        <f aca="false">N218/M218*100</f>
        <v>0.0800670418868635</v>
      </c>
      <c r="Q218" s="0" t="n">
        <f aca="false">N218*100/365*K218</f>
        <v>0.437802197802198</v>
      </c>
      <c r="R218" s="0" t="n">
        <f aca="false">Q218-M218+100</f>
        <v>0.647802197802193</v>
      </c>
      <c r="S218" s="0" t="n">
        <f aca="false">R218/K218*365</f>
        <v>11.82239010989</v>
      </c>
      <c r="T218" s="0" t="n">
        <f aca="false">F218/E218+M218</f>
        <v>99.82546</v>
      </c>
    </row>
    <row r="219" customFormat="false" ht="12.8" hidden="true" customHeight="false" outlineLevel="0" collapsed="false">
      <c r="A219" s="10" t="s">
        <v>22</v>
      </c>
      <c r="B219" s="10" t="s">
        <v>671</v>
      </c>
      <c r="C219" s="10" t="s">
        <v>672</v>
      </c>
      <c r="D219" s="10" t="s">
        <v>673</v>
      </c>
      <c r="E219" s="10" t="n">
        <v>1000</v>
      </c>
      <c r="F219" s="10" t="n">
        <v>39.53</v>
      </c>
      <c r="G219" s="10" t="n">
        <v>48.62</v>
      </c>
      <c r="H219" s="11" t="n">
        <v>44728</v>
      </c>
      <c r="I219" s="11" t="n">
        <v>47094</v>
      </c>
      <c r="J219" s="11" t="n">
        <v>46002</v>
      </c>
      <c r="K219" s="10" t="n">
        <f aca="true">IF(J219&gt;0,J219-TODAY(),I219-TODAY())</f>
        <v>1308</v>
      </c>
      <c r="L219" s="10" t="n">
        <v>182</v>
      </c>
      <c r="M219" s="10" t="n">
        <v>94.74</v>
      </c>
      <c r="N219" s="12" t="n">
        <f aca="false">G219/L219*365/E219</f>
        <v>0.0975071428571428</v>
      </c>
      <c r="O219" s="12" t="n">
        <f aca="false">S219/T219</f>
        <v>0.11836445845819</v>
      </c>
      <c r="P219" s="12" t="n">
        <f aca="false">N219/M219*100</f>
        <v>0.102920775656684</v>
      </c>
      <c r="Q219" s="0" t="n">
        <f aca="false">N219*100/365*K219</f>
        <v>34.9422857142857</v>
      </c>
      <c r="R219" s="0" t="n">
        <f aca="false">Q219-M219+100</f>
        <v>40.2022857142857</v>
      </c>
      <c r="S219" s="0" t="n">
        <f aca="false">R219/K219*365</f>
        <v>11.2185277413718</v>
      </c>
      <c r="T219" s="0" t="n">
        <f aca="false">F219/E219+M219</f>
        <v>94.77953</v>
      </c>
    </row>
    <row r="220" customFormat="false" ht="12.8" hidden="true" customHeight="false" outlineLevel="0" collapsed="false">
      <c r="A220" s="10" t="s">
        <v>22</v>
      </c>
      <c r="B220" s="10" t="s">
        <v>674</v>
      </c>
      <c r="C220" s="10" t="s">
        <v>675</v>
      </c>
      <c r="D220" s="10" t="s">
        <v>676</v>
      </c>
      <c r="E220" s="10" t="n">
        <v>1000</v>
      </c>
      <c r="F220" s="10" t="n">
        <v>0.56</v>
      </c>
      <c r="G220" s="10" t="n">
        <v>17.08</v>
      </c>
      <c r="H220" s="11" t="n">
        <v>44782</v>
      </c>
      <c r="I220" s="11" t="n">
        <v>45601</v>
      </c>
      <c r="J220" s="11"/>
      <c r="K220" s="10" t="n">
        <f aca="true">IF(J220&gt;0,J220-TODAY(),I220-TODAY())</f>
        <v>907</v>
      </c>
      <c r="L220" s="10" t="n">
        <v>91</v>
      </c>
      <c r="M220" s="10" t="n">
        <v>90.45</v>
      </c>
      <c r="N220" s="12" t="n">
        <f aca="false">G220/L220*365/E220</f>
        <v>0.0685076923076923</v>
      </c>
      <c r="O220" s="12" t="n">
        <f aca="false">S220/T220</f>
        <v>0.118229599779241</v>
      </c>
      <c r="P220" s="12" t="n">
        <f aca="false">N220/M220*100</f>
        <v>0.0757409533528937</v>
      </c>
      <c r="Q220" s="0" t="n">
        <f aca="false">N220*100/365*K220</f>
        <v>17.0236923076923</v>
      </c>
      <c r="R220" s="0" t="n">
        <f aca="false">Q220-M220+100</f>
        <v>26.5736923076923</v>
      </c>
      <c r="S220" s="0" t="n">
        <f aca="false">R220/K220*365</f>
        <v>10.6939335086083</v>
      </c>
      <c r="T220" s="0" t="n">
        <f aca="false">F220/E220+M220</f>
        <v>90.45056</v>
      </c>
    </row>
    <row r="221" customFormat="false" ht="12.8" hidden="true" customHeight="false" outlineLevel="0" collapsed="false">
      <c r="A221" s="10" t="s">
        <v>22</v>
      </c>
      <c r="B221" s="10" t="s">
        <v>677</v>
      </c>
      <c r="C221" s="10" t="s">
        <v>678</v>
      </c>
      <c r="D221" s="10" t="s">
        <v>679</v>
      </c>
      <c r="E221" s="10" t="n">
        <v>1000</v>
      </c>
      <c r="F221" s="10" t="n">
        <v>9.51</v>
      </c>
      <c r="G221" s="10" t="n">
        <v>15.46</v>
      </c>
      <c r="H221" s="11" t="n">
        <v>44729</v>
      </c>
      <c r="I221" s="11" t="n">
        <v>45366</v>
      </c>
      <c r="J221" s="11"/>
      <c r="K221" s="10" t="n">
        <f aca="true">IF(J221&gt;0,J221-TODAY(),I221-TODAY())</f>
        <v>672</v>
      </c>
      <c r="L221" s="10" t="n">
        <v>91</v>
      </c>
      <c r="M221" s="10" t="n">
        <v>91.5</v>
      </c>
      <c r="N221" s="12" t="n">
        <f aca="false">G221/L221*365/E221</f>
        <v>0.0620098901098901</v>
      </c>
      <c r="O221" s="12" t="n">
        <f aca="false">S221/T221</f>
        <v>0.118215084827571</v>
      </c>
      <c r="P221" s="12" t="n">
        <f aca="false">N221/M221*100</f>
        <v>0.0677703717047979</v>
      </c>
      <c r="Q221" s="0" t="n">
        <f aca="false">N221*100/365*K221</f>
        <v>11.4166153846154</v>
      </c>
      <c r="R221" s="0" t="n">
        <f aca="false">Q221-M221+100</f>
        <v>19.9166153846154</v>
      </c>
      <c r="S221" s="0" t="n">
        <f aca="false">R221/K221*365</f>
        <v>10.8178044871795</v>
      </c>
      <c r="T221" s="0" t="n">
        <f aca="false">F221/E221+M221</f>
        <v>91.50951</v>
      </c>
    </row>
    <row r="222" customFormat="false" ht="12.8" hidden="true" customHeight="false" outlineLevel="0" collapsed="false">
      <c r="A222" s="10" t="s">
        <v>22</v>
      </c>
      <c r="B222" s="10" t="s">
        <v>680</v>
      </c>
      <c r="C222" s="10" t="s">
        <v>681</v>
      </c>
      <c r="D222" s="10" t="s">
        <v>682</v>
      </c>
      <c r="E222" s="10" t="n">
        <v>1000</v>
      </c>
      <c r="F222" s="10" t="n">
        <v>15.67</v>
      </c>
      <c r="G222" s="10" t="n">
        <v>35.65</v>
      </c>
      <c r="H222" s="11" t="n">
        <v>44796</v>
      </c>
      <c r="I222" s="11" t="n">
        <v>46798</v>
      </c>
      <c r="J222" s="11" t="n">
        <v>45706</v>
      </c>
      <c r="K222" s="10" t="n">
        <f aca="true">IF(J222&gt;0,J222-TODAY(),I222-TODAY())</f>
        <v>1012</v>
      </c>
      <c r="L222" s="10" t="n">
        <v>182</v>
      </c>
      <c r="M222" s="10" t="n">
        <v>90.26</v>
      </c>
      <c r="N222" s="12" t="n">
        <f aca="false">G222/L222*365/E222</f>
        <v>0.0714958791208791</v>
      </c>
      <c r="O222" s="12" t="n">
        <f aca="false">S222/T222</f>
        <v>0.11811081076573</v>
      </c>
      <c r="P222" s="12" t="n">
        <f aca="false">N222/M222*100</f>
        <v>0.0792110338144019</v>
      </c>
      <c r="Q222" s="0" t="n">
        <f aca="false">N222*100/365*K222</f>
        <v>19.822967032967</v>
      </c>
      <c r="R222" s="0" t="n">
        <f aca="false">Q222-M222+100</f>
        <v>29.562967032967</v>
      </c>
      <c r="S222" s="0" t="n">
        <f aca="false">R222/K222*365</f>
        <v>10.6625325761195</v>
      </c>
      <c r="T222" s="0" t="n">
        <f aca="false">F222/E222+M222</f>
        <v>90.27567</v>
      </c>
    </row>
    <row r="223" customFormat="false" ht="12.8" hidden="true" customHeight="false" outlineLevel="0" collapsed="false">
      <c r="A223" s="10" t="s">
        <v>22</v>
      </c>
      <c r="B223" s="10" t="s">
        <v>683</v>
      </c>
      <c r="C223" s="10" t="s">
        <v>684</v>
      </c>
      <c r="D223" s="10" t="s">
        <v>685</v>
      </c>
      <c r="E223" s="10" t="n">
        <v>1000</v>
      </c>
      <c r="F223" s="10" t="n">
        <v>0.23</v>
      </c>
      <c r="G223" s="10" t="n">
        <v>41.88</v>
      </c>
      <c r="H223" s="11" t="n">
        <v>44875</v>
      </c>
      <c r="I223" s="11" t="n">
        <v>50153</v>
      </c>
      <c r="J223" s="11" t="n">
        <v>45785</v>
      </c>
      <c r="K223" s="10" t="n">
        <f aca="true">IF(J223&gt;0,J223-TODAY(),I223-TODAY())</f>
        <v>1091</v>
      </c>
      <c r="L223" s="10" t="n">
        <v>182</v>
      </c>
      <c r="M223" s="10" t="n">
        <v>92.5</v>
      </c>
      <c r="N223" s="12" t="n">
        <f aca="false">G223/L223*365/E223</f>
        <v>0.0839901098901099</v>
      </c>
      <c r="O223" s="12" t="n">
        <f aca="false">S223/T223</f>
        <v>0.11792594344741</v>
      </c>
      <c r="P223" s="12" t="n">
        <f aca="false">N223/M223*100</f>
        <v>0.0908001188001188</v>
      </c>
      <c r="Q223" s="0" t="n">
        <f aca="false">N223*100/365*K223</f>
        <v>25.104989010989</v>
      </c>
      <c r="R223" s="0" t="n">
        <f aca="false">Q223-M223+100</f>
        <v>32.604989010989</v>
      </c>
      <c r="S223" s="0" t="n">
        <f aca="false">R223/K223*365</f>
        <v>10.9081768918524</v>
      </c>
      <c r="T223" s="0" t="n">
        <f aca="false">F223/E223+M223</f>
        <v>92.50023</v>
      </c>
    </row>
    <row r="224" customFormat="false" ht="12.8" hidden="true" customHeight="false" outlineLevel="0" collapsed="false">
      <c r="A224" s="10" t="s">
        <v>22</v>
      </c>
      <c r="B224" s="10" t="s">
        <v>686</v>
      </c>
      <c r="C224" s="10" t="s">
        <v>687</v>
      </c>
      <c r="D224" s="10" t="s">
        <v>688</v>
      </c>
      <c r="E224" s="10" t="n">
        <v>750</v>
      </c>
      <c r="F224" s="10" t="n">
        <v>11.14</v>
      </c>
      <c r="G224" s="10" t="n">
        <v>13</v>
      </c>
      <c r="H224" s="11" t="n">
        <v>44707</v>
      </c>
      <c r="I224" s="11" t="n">
        <v>46800</v>
      </c>
      <c r="J224" s="11"/>
      <c r="K224" s="10" t="n">
        <f aca="true">IF(J224&gt;0,J224-TODAY(),I224-TODAY())</f>
        <v>2106</v>
      </c>
      <c r="L224" s="10" t="n">
        <v>91</v>
      </c>
      <c r="M224" s="10" t="n">
        <v>83.38</v>
      </c>
      <c r="N224" s="12" t="n">
        <f aca="false">G224/L224*365/E224</f>
        <v>0.0695238095238095</v>
      </c>
      <c r="O224" s="12" t="n">
        <f aca="false">S224/T224</f>
        <v>0.117907339480086</v>
      </c>
      <c r="P224" s="12" t="n">
        <f aca="false">N224/M224*100</f>
        <v>0.0833818775771282</v>
      </c>
      <c r="Q224" s="0" t="n">
        <f aca="false">N224*100/365*K224</f>
        <v>40.1142857142857</v>
      </c>
      <c r="R224" s="0" t="n">
        <f aca="false">Q224-M224+100</f>
        <v>56.7342857142857</v>
      </c>
      <c r="S224" s="0" t="n">
        <f aca="false">R224/K224*365</f>
        <v>9.83286528286528</v>
      </c>
      <c r="T224" s="0" t="n">
        <f aca="false">F224/E224+M224</f>
        <v>83.3948533333333</v>
      </c>
    </row>
    <row r="225" customFormat="false" ht="12.8" hidden="true" customHeight="false" outlineLevel="0" collapsed="false">
      <c r="A225" s="10" t="s">
        <v>22</v>
      </c>
      <c r="B225" s="10" t="s">
        <v>689</v>
      </c>
      <c r="C225" s="10" t="s">
        <v>690</v>
      </c>
      <c r="D225" s="10" t="s">
        <v>691</v>
      </c>
      <c r="E225" s="10" t="n">
        <v>750</v>
      </c>
      <c r="F225" s="10" t="n">
        <v>2.33</v>
      </c>
      <c r="G225" s="10" t="n">
        <v>15.15</v>
      </c>
      <c r="H225" s="11" t="n">
        <v>44771</v>
      </c>
      <c r="I225" s="11" t="n">
        <v>44953</v>
      </c>
      <c r="J225" s="11"/>
      <c r="K225" s="10" t="n">
        <f aca="true">IF(J225&gt;0,J225-TODAY(),I225-TODAY())</f>
        <v>259</v>
      </c>
      <c r="L225" s="10" t="n">
        <v>91</v>
      </c>
      <c r="M225" s="10" t="n">
        <v>97.59</v>
      </c>
      <c r="N225" s="12" t="n">
        <f aca="false">G225/L225*365/E225</f>
        <v>0.081021978021978</v>
      </c>
      <c r="O225" s="12" t="n">
        <f aca="false">S225/T225</f>
        <v>0.117821127344614</v>
      </c>
      <c r="P225" s="12" t="n">
        <f aca="false">N225/M225*100</f>
        <v>0.0830228281811436</v>
      </c>
      <c r="Q225" s="0" t="n">
        <f aca="false">N225*100/365*K225</f>
        <v>5.74923076923077</v>
      </c>
      <c r="R225" s="0" t="n">
        <f aca="false">Q225-M225+100</f>
        <v>8.15923076923076</v>
      </c>
      <c r="S225" s="0" t="n">
        <f aca="false">R225/K225*365</f>
        <v>11.4985298485298</v>
      </c>
      <c r="T225" s="0" t="n">
        <f aca="false">F225/E225+M225</f>
        <v>97.5931066666667</v>
      </c>
    </row>
    <row r="226" customFormat="false" ht="12.8" hidden="true" customHeight="false" outlineLevel="0" collapsed="false">
      <c r="A226" s="10" t="s">
        <v>22</v>
      </c>
      <c r="B226" s="10" t="s">
        <v>692</v>
      </c>
      <c r="C226" s="10" t="s">
        <v>693</v>
      </c>
      <c r="D226" s="10" t="s">
        <v>694</v>
      </c>
      <c r="E226" s="10" t="n">
        <v>1000</v>
      </c>
      <c r="F226" s="10" t="n">
        <v>25.57</v>
      </c>
      <c r="G226" s="10" t="n">
        <v>38.15</v>
      </c>
      <c r="H226" s="11" t="n">
        <v>44754</v>
      </c>
      <c r="I226" s="11" t="n">
        <v>48030</v>
      </c>
      <c r="J226" s="11" t="n">
        <v>45846</v>
      </c>
      <c r="K226" s="10" t="n">
        <f aca="true">IF(J226&gt;0,J226-TODAY(),I226-TODAY())</f>
        <v>1152</v>
      </c>
      <c r="L226" s="10" t="n">
        <v>182</v>
      </c>
      <c r="M226" s="10" t="n">
        <v>90.49</v>
      </c>
      <c r="N226" s="12" t="n">
        <f aca="false">G226/L226*365/E226</f>
        <v>0.0765096153846154</v>
      </c>
      <c r="O226" s="12" t="n">
        <f aca="false">S226/T226</f>
        <v>0.117815228696325</v>
      </c>
      <c r="P226" s="12" t="n">
        <f aca="false">N226/M226*100</f>
        <v>0.0845503540552717</v>
      </c>
      <c r="Q226" s="0" t="n">
        <f aca="false">N226*100/365*K226</f>
        <v>24.1476923076923</v>
      </c>
      <c r="R226" s="0" t="n">
        <f aca="false">Q226-M226+100</f>
        <v>33.6576923076923</v>
      </c>
      <c r="S226" s="0" t="n">
        <f aca="false">R226/K226*365</f>
        <v>10.6641125801282</v>
      </c>
      <c r="T226" s="0" t="n">
        <f aca="false">F226/E226+M226</f>
        <v>90.51557</v>
      </c>
    </row>
    <row r="227" customFormat="false" ht="12.8" hidden="true" customHeight="false" outlineLevel="0" collapsed="false">
      <c r="A227" s="10" t="s">
        <v>22</v>
      </c>
      <c r="B227" s="10" t="s">
        <v>695</v>
      </c>
      <c r="C227" s="10" t="s">
        <v>696</v>
      </c>
      <c r="D227" s="10" t="s">
        <v>697</v>
      </c>
      <c r="E227" s="10" t="n">
        <v>1000</v>
      </c>
      <c r="F227" s="10" t="n">
        <v>0.19</v>
      </c>
      <c r="G227" s="10" t="n">
        <v>33.91</v>
      </c>
      <c r="H227" s="11" t="n">
        <v>44875</v>
      </c>
      <c r="I227" s="11" t="n">
        <v>47423</v>
      </c>
      <c r="J227" s="11" t="n">
        <v>44875</v>
      </c>
      <c r="K227" s="10" t="n">
        <f aca="true">IF(J227&gt;0,J227-TODAY(),I227-TODAY())</f>
        <v>181</v>
      </c>
      <c r="L227" s="10" t="n">
        <v>182</v>
      </c>
      <c r="M227" s="10" t="n">
        <v>97.67</v>
      </c>
      <c r="N227" s="12" t="n">
        <f aca="false">G227/L227*365/E227</f>
        <v>0.0680063186813187</v>
      </c>
      <c r="O227" s="12" t="n">
        <f aca="false">S227/T227</f>
        <v>0.117735520455753</v>
      </c>
      <c r="P227" s="12" t="n">
        <f aca="false">N227/M227*100</f>
        <v>0.0696286666134112</v>
      </c>
      <c r="Q227" s="0" t="n">
        <f aca="false">N227*100/365*K227</f>
        <v>3.37236813186813</v>
      </c>
      <c r="R227" s="0" t="n">
        <f aca="false">Q227-M227+100</f>
        <v>5.70236813186813</v>
      </c>
      <c r="S227" s="0" t="n">
        <f aca="false">R227/K227*365</f>
        <v>11.4992506526622</v>
      </c>
      <c r="T227" s="0" t="n">
        <f aca="false">F227/E227+M227</f>
        <v>97.67019</v>
      </c>
    </row>
    <row r="228" customFormat="false" ht="12.8" hidden="true" customHeight="false" outlineLevel="0" collapsed="false">
      <c r="A228" s="25" t="s">
        <v>423</v>
      </c>
      <c r="B228" s="25" t="s">
        <v>698</v>
      </c>
      <c r="C228" s="25" t="s">
        <v>699</v>
      </c>
      <c r="D228" s="25" t="s">
        <v>700</v>
      </c>
      <c r="E228" s="25" t="n">
        <v>1000</v>
      </c>
      <c r="F228" s="25" t="n">
        <v>3.35</v>
      </c>
      <c r="G228" s="25" t="n">
        <v>35.9</v>
      </c>
      <c r="H228" s="26" t="n">
        <v>44859</v>
      </c>
      <c r="I228" s="26" t="n">
        <v>46133</v>
      </c>
      <c r="J228" s="26"/>
      <c r="K228" s="25" t="n">
        <f aca="true">IF(J228&gt;0,J228-TODAY(),I228-TODAY())</f>
        <v>1439</v>
      </c>
      <c r="L228" s="25" t="n">
        <v>182</v>
      </c>
      <c r="M228" s="25" t="n">
        <v>87.69</v>
      </c>
      <c r="N228" s="27" t="n">
        <f aca="false">G228/L228*365/E228</f>
        <v>0.0719972527472527</v>
      </c>
      <c r="O228" s="27" t="n">
        <f aca="false">S228/T228</f>
        <v>0.117707177015459</v>
      </c>
      <c r="P228" s="27" t="n">
        <f aca="false">N228/M228*100</f>
        <v>0.0821042909650505</v>
      </c>
      <c r="Q228" s="0" t="n">
        <f aca="false">N228*100/365*K228</f>
        <v>28.3846703296703</v>
      </c>
      <c r="R228" s="0" t="n">
        <f aca="false">Q228-M228+100</f>
        <v>40.6946703296703</v>
      </c>
      <c r="S228" s="0" t="n">
        <f aca="false">R228/K228*365</f>
        <v>10.3221366715286</v>
      </c>
      <c r="T228" s="0" t="n">
        <f aca="false">F228/E228+M228</f>
        <v>87.69335</v>
      </c>
    </row>
    <row r="229" customFormat="false" ht="12.8" hidden="true" customHeight="false" outlineLevel="0" collapsed="false">
      <c r="A229" s="25" t="s">
        <v>423</v>
      </c>
      <c r="B229" s="25" t="s">
        <v>701</v>
      </c>
      <c r="C229" s="25" t="s">
        <v>702</v>
      </c>
      <c r="D229" s="25" t="s">
        <v>703</v>
      </c>
      <c r="E229" s="25" t="n">
        <v>1000</v>
      </c>
      <c r="F229" s="25" t="n">
        <v>3.05</v>
      </c>
      <c r="G229" s="25" t="n">
        <v>32.66</v>
      </c>
      <c r="H229" s="26" t="n">
        <v>44859</v>
      </c>
      <c r="I229" s="26" t="n">
        <v>45405</v>
      </c>
      <c r="J229" s="26"/>
      <c r="K229" s="25" t="n">
        <f aca="true">IF(J229&gt;0,J229-TODAY(),I229-TODAY())</f>
        <v>711</v>
      </c>
      <c r="L229" s="25" t="n">
        <v>182</v>
      </c>
      <c r="M229" s="25" t="n">
        <v>91.74</v>
      </c>
      <c r="N229" s="27" t="n">
        <f aca="false">G229/L229*365/E229</f>
        <v>0.0654994505494505</v>
      </c>
      <c r="O229" s="27" t="n">
        <f aca="false">S229/T229</f>
        <v>0.117614475833133</v>
      </c>
      <c r="P229" s="27" t="n">
        <f aca="false">N229/M229*100</f>
        <v>0.0713968285910732</v>
      </c>
      <c r="Q229" s="0" t="n">
        <f aca="false">N229*100/365*K229</f>
        <v>12.7589340659341</v>
      </c>
      <c r="R229" s="0" t="n">
        <f aca="false">Q229-M229+100</f>
        <v>21.0189340659341</v>
      </c>
      <c r="S229" s="0" t="n">
        <f aca="false">R229/K229*365</f>
        <v>10.7903107370829</v>
      </c>
      <c r="T229" s="0" t="n">
        <f aca="false">F229/E229+M229</f>
        <v>91.74305</v>
      </c>
    </row>
    <row r="230" customFormat="false" ht="12.8" hidden="true" customHeight="false" outlineLevel="0" collapsed="false">
      <c r="A230" s="10" t="s">
        <v>22</v>
      </c>
      <c r="B230" s="10" t="s">
        <v>704</v>
      </c>
      <c r="C230" s="10" t="s">
        <v>705</v>
      </c>
      <c r="D230" s="10" t="s">
        <v>706</v>
      </c>
      <c r="E230" s="10" t="n">
        <v>1000</v>
      </c>
      <c r="F230" s="10" t="n">
        <v>5.12</v>
      </c>
      <c r="G230" s="10" t="n">
        <v>42.38</v>
      </c>
      <c r="H230" s="11" t="n">
        <v>44854</v>
      </c>
      <c r="I230" s="11" t="n">
        <v>50132</v>
      </c>
      <c r="J230" s="11" t="n">
        <v>46128</v>
      </c>
      <c r="K230" s="10" t="n">
        <f aca="true">IF(J230&gt;0,J230-TODAY(),I230-TODAY())</f>
        <v>1434</v>
      </c>
      <c r="L230" s="10" t="n">
        <v>182</v>
      </c>
      <c r="M230" s="10" t="n">
        <v>91.25</v>
      </c>
      <c r="N230" s="12" t="n">
        <f aca="false">G230/L230*365/E230</f>
        <v>0.0849928571428572</v>
      </c>
      <c r="O230" s="12" t="n">
        <f aca="false">S230/T230</f>
        <v>0.117543514265303</v>
      </c>
      <c r="P230" s="12" t="n">
        <f aca="false">N230/M230*100</f>
        <v>0.0931428571428571</v>
      </c>
      <c r="Q230" s="0" t="n">
        <f aca="false">N230*100/365*K230</f>
        <v>33.3917142857143</v>
      </c>
      <c r="R230" s="0" t="n">
        <f aca="false">Q230-M230+100</f>
        <v>42.1417142857143</v>
      </c>
      <c r="S230" s="0" t="n">
        <f aca="false">R230/K230*365</f>
        <v>10.7264474995019</v>
      </c>
      <c r="T230" s="0" t="n">
        <f aca="false">F230/E230+M230</f>
        <v>91.25512</v>
      </c>
    </row>
    <row r="231" customFormat="false" ht="12.8" hidden="true" customHeight="false" outlineLevel="0" collapsed="false">
      <c r="A231" s="10" t="s">
        <v>22</v>
      </c>
      <c r="B231" s="10" t="s">
        <v>707</v>
      </c>
      <c r="C231" s="10" t="s">
        <v>708</v>
      </c>
      <c r="D231" s="10" t="s">
        <v>709</v>
      </c>
      <c r="E231" s="10" t="n">
        <v>1000</v>
      </c>
      <c r="F231" s="10" t="n">
        <v>27.92</v>
      </c>
      <c r="G231" s="10" t="n">
        <v>39.39</v>
      </c>
      <c r="H231" s="11" t="n">
        <v>44747</v>
      </c>
      <c r="I231" s="11" t="n">
        <v>44747</v>
      </c>
      <c r="J231" s="11"/>
      <c r="K231" s="10" t="n">
        <f aca="true">IF(J231&gt;0,J231-TODAY(),I231-TODAY())</f>
        <v>53</v>
      </c>
      <c r="L231" s="10" t="n">
        <v>182</v>
      </c>
      <c r="M231" s="10" t="n">
        <v>99.45</v>
      </c>
      <c r="N231" s="12" t="n">
        <f aca="false">G231/L231*365/E231</f>
        <v>0.0789964285714286</v>
      </c>
      <c r="O231" s="12" t="n">
        <f aca="false">S231/T231</f>
        <v>0.117487164048056</v>
      </c>
      <c r="P231" s="12" t="n">
        <f aca="false">N231/M231*100</f>
        <v>0.079433311786253</v>
      </c>
      <c r="Q231" s="0" t="n">
        <f aca="false">N231*100/365*K231</f>
        <v>1.14707142857143</v>
      </c>
      <c r="R231" s="0" t="n">
        <f aca="false">Q231-M231+100</f>
        <v>1.69707142857142</v>
      </c>
      <c r="S231" s="0" t="n">
        <f aca="false">R231/K231*365</f>
        <v>11.6873787061994</v>
      </c>
      <c r="T231" s="0" t="n">
        <f aca="false">F231/E231+M231</f>
        <v>99.47792</v>
      </c>
    </row>
    <row r="232" customFormat="false" ht="12.8" hidden="true" customHeight="false" outlineLevel="0" collapsed="false">
      <c r="A232" s="10" t="s">
        <v>22</v>
      </c>
      <c r="B232" s="10" t="s">
        <v>710</v>
      </c>
      <c r="C232" s="10" t="s">
        <v>711</v>
      </c>
      <c r="D232" s="10" t="s">
        <v>712</v>
      </c>
      <c r="E232" s="10" t="n">
        <v>1000</v>
      </c>
      <c r="F232" s="10" t="n">
        <v>23.97</v>
      </c>
      <c r="G232" s="10" t="n">
        <v>40.39</v>
      </c>
      <c r="H232" s="11" t="n">
        <v>44768</v>
      </c>
      <c r="I232" s="11" t="n">
        <v>54232</v>
      </c>
      <c r="J232" s="11" t="n">
        <v>45860</v>
      </c>
      <c r="K232" s="10" t="n">
        <f aca="true">IF(J232&gt;0,J232-TODAY(),I232-TODAY())</f>
        <v>1166</v>
      </c>
      <c r="L232" s="10" t="n">
        <v>182</v>
      </c>
      <c r="M232" s="10" t="n">
        <v>91.55</v>
      </c>
      <c r="N232" s="12" t="n">
        <f aca="false">G232/L232*365/E232</f>
        <v>0.0810019230769231</v>
      </c>
      <c r="O232" s="12" t="n">
        <f aca="false">S232/T232</f>
        <v>0.117340622904306</v>
      </c>
      <c r="P232" s="12" t="n">
        <f aca="false">N232/M232*100</f>
        <v>0.0884783430660001</v>
      </c>
      <c r="Q232" s="0" t="n">
        <f aca="false">N232*100/365*K232</f>
        <v>25.8762307692308</v>
      </c>
      <c r="R232" s="0" t="n">
        <f aca="false">Q232-M232+100</f>
        <v>34.3262307692308</v>
      </c>
      <c r="S232" s="0" t="n">
        <f aca="false">R232/K232*365</f>
        <v>10.7453466816203</v>
      </c>
      <c r="T232" s="0" t="n">
        <f aca="false">F232/E232+M232</f>
        <v>91.57397</v>
      </c>
    </row>
    <row r="233" customFormat="false" ht="12.8" hidden="true" customHeight="false" outlineLevel="0" collapsed="false">
      <c r="A233" s="10" t="s">
        <v>22</v>
      </c>
      <c r="B233" s="10" t="s">
        <v>713</v>
      </c>
      <c r="C233" s="10" t="s">
        <v>714</v>
      </c>
      <c r="D233" s="10" t="s">
        <v>715</v>
      </c>
      <c r="E233" s="10" t="n">
        <v>1000</v>
      </c>
      <c r="F233" s="10" t="n">
        <v>12.34</v>
      </c>
      <c r="G233" s="10" t="n">
        <v>35.65</v>
      </c>
      <c r="H233" s="11" t="n">
        <v>44813</v>
      </c>
      <c r="I233" s="11" t="n">
        <v>46815</v>
      </c>
      <c r="J233" s="11" t="n">
        <v>45359</v>
      </c>
      <c r="K233" s="10" t="n">
        <f aca="true">IF(J233&gt;0,J233-TODAY(),I233-TODAY())</f>
        <v>665</v>
      </c>
      <c r="L233" s="10" t="n">
        <v>182</v>
      </c>
      <c r="M233" s="10" t="n">
        <v>93.14</v>
      </c>
      <c r="N233" s="12" t="n">
        <f aca="false">G233/L233*365/E233</f>
        <v>0.0714958791208791</v>
      </c>
      <c r="O233" s="12" t="n">
        <f aca="false">S233/T233</f>
        <v>0.117172054614867</v>
      </c>
      <c r="P233" s="12" t="n">
        <f aca="false">N233/M233*100</f>
        <v>0.0767617340786763</v>
      </c>
      <c r="Q233" s="0" t="n">
        <f aca="false">N233*100/365*K233</f>
        <v>13.0259615384615</v>
      </c>
      <c r="R233" s="0" t="n">
        <f aca="false">Q233-M233+100</f>
        <v>19.8859615384615</v>
      </c>
      <c r="S233" s="0" t="n">
        <f aca="false">R233/K233*365</f>
        <v>10.9148510699827</v>
      </c>
      <c r="T233" s="0" t="n">
        <f aca="false">F233/E233+M233</f>
        <v>93.15234</v>
      </c>
    </row>
    <row r="234" customFormat="false" ht="12.8" hidden="true" customHeight="false" outlineLevel="0" collapsed="false">
      <c r="A234" s="10" t="s">
        <v>22</v>
      </c>
      <c r="B234" s="10" t="s">
        <v>716</v>
      </c>
      <c r="C234" s="10" t="s">
        <v>717</v>
      </c>
      <c r="D234" s="10" t="s">
        <v>718</v>
      </c>
      <c r="E234" s="10" t="n">
        <v>1000</v>
      </c>
      <c r="F234" s="10" t="n">
        <v>4.34</v>
      </c>
      <c r="G234" s="10" t="n">
        <v>35.9</v>
      </c>
      <c r="H234" s="11" t="n">
        <v>44854</v>
      </c>
      <c r="I234" s="11" t="n">
        <v>45946</v>
      </c>
      <c r="J234" s="11" t="n">
        <v>44854</v>
      </c>
      <c r="K234" s="10" t="n">
        <f aca="true">IF(J234&gt;0,J234-TODAY(),I234-TODAY())</f>
        <v>160</v>
      </c>
      <c r="L234" s="10" t="n">
        <v>182</v>
      </c>
      <c r="M234" s="10" t="n">
        <v>98.12</v>
      </c>
      <c r="N234" s="12" t="n">
        <f aca="false">G234/L234*365/E234</f>
        <v>0.0719972527472527</v>
      </c>
      <c r="O234" s="12" t="n">
        <f aca="false">S234/T234</f>
        <v>0.117080790298567</v>
      </c>
      <c r="P234" s="12" t="n">
        <f aca="false">N234/M234*100</f>
        <v>0.0733767353722511</v>
      </c>
      <c r="Q234" s="0" t="n">
        <f aca="false">N234*100/365*K234</f>
        <v>3.15604395604396</v>
      </c>
      <c r="R234" s="0" t="n">
        <f aca="false">Q234-M234+100</f>
        <v>5.03604395604395</v>
      </c>
      <c r="S234" s="0" t="n">
        <f aca="false">R234/K234*365</f>
        <v>11.4884752747253</v>
      </c>
      <c r="T234" s="0" t="n">
        <f aca="false">F234/E234+M234</f>
        <v>98.12434</v>
      </c>
    </row>
    <row r="235" customFormat="false" ht="12.8" hidden="true" customHeight="false" outlineLevel="0" collapsed="false">
      <c r="A235" s="10" t="s">
        <v>22</v>
      </c>
      <c r="B235" s="10" t="s">
        <v>719</v>
      </c>
      <c r="C235" s="10" t="s">
        <v>720</v>
      </c>
      <c r="D235" s="10" t="s">
        <v>721</v>
      </c>
      <c r="E235" s="10" t="n">
        <v>1000</v>
      </c>
      <c r="F235" s="10" t="n">
        <v>3.55</v>
      </c>
      <c r="G235" s="10" t="n">
        <v>43.13</v>
      </c>
      <c r="H235" s="11" t="n">
        <v>44861</v>
      </c>
      <c r="I235" s="11" t="n">
        <v>46499</v>
      </c>
      <c r="J235" s="11" t="n">
        <v>45043</v>
      </c>
      <c r="K235" s="10" t="n">
        <f aca="true">IF(J235&gt;0,J235-TODAY(),I235-TODAY())</f>
        <v>349</v>
      </c>
      <c r="L235" s="10" t="n">
        <v>182</v>
      </c>
      <c r="M235" s="10" t="n">
        <v>97.37</v>
      </c>
      <c r="N235" s="12" t="n">
        <f aca="false">G235/L235*365/E235</f>
        <v>0.086496978021978</v>
      </c>
      <c r="O235" s="12" t="n">
        <f aca="false">S235/T235</f>
        <v>0.117077695822945</v>
      </c>
      <c r="P235" s="12" t="n">
        <f aca="false">N235/M235*100</f>
        <v>0.0888332936448372</v>
      </c>
      <c r="Q235" s="0" t="n">
        <f aca="false">N235*100/365*K235</f>
        <v>8.27053296703297</v>
      </c>
      <c r="R235" s="0" t="n">
        <f aca="false">Q235-M235+100</f>
        <v>10.900532967033</v>
      </c>
      <c r="S235" s="0" t="n">
        <f aca="false">R235/K235*365</f>
        <v>11.4002708681004</v>
      </c>
      <c r="T235" s="0" t="n">
        <f aca="false">F235/E235+M235</f>
        <v>97.37355</v>
      </c>
    </row>
    <row r="236" customFormat="false" ht="12.8" hidden="true" customHeight="false" outlineLevel="0" collapsed="false">
      <c r="A236" s="10" t="s">
        <v>22</v>
      </c>
      <c r="B236" s="10" t="s">
        <v>722</v>
      </c>
      <c r="C236" s="10" t="s">
        <v>723</v>
      </c>
      <c r="D236" s="10" t="s">
        <v>724</v>
      </c>
      <c r="E236" s="10" t="n">
        <v>1000</v>
      </c>
      <c r="F236" s="10" t="n">
        <v>14.9</v>
      </c>
      <c r="G236" s="10" t="n">
        <v>31.16</v>
      </c>
      <c r="H236" s="11" t="n">
        <v>44789</v>
      </c>
      <c r="I236" s="11" t="n">
        <v>44971</v>
      </c>
      <c r="J236" s="11"/>
      <c r="K236" s="10" t="n">
        <f aca="true">IF(J236&gt;0,J236-TODAY(),I236-TODAY())</f>
        <v>277</v>
      </c>
      <c r="L236" s="10" t="n">
        <v>182</v>
      </c>
      <c r="M236" s="10" t="n">
        <v>96.21</v>
      </c>
      <c r="N236" s="12" t="n">
        <f aca="false">G236/L236*365/E236</f>
        <v>0.0624912087912088</v>
      </c>
      <c r="O236" s="12" t="n">
        <f aca="false">S236/T236</f>
        <v>0.116842565702022</v>
      </c>
      <c r="P236" s="12" t="n">
        <f aca="false">N236/M236*100</f>
        <v>0.0649529246348704</v>
      </c>
      <c r="Q236" s="0" t="n">
        <f aca="false">N236*100/365*K236</f>
        <v>4.74248351648352</v>
      </c>
      <c r="R236" s="0" t="n">
        <f aca="false">Q236-M236+100</f>
        <v>8.53248351648352</v>
      </c>
      <c r="S236" s="0" t="n">
        <f aca="false">R236/K236*365</f>
        <v>11.2431642004205</v>
      </c>
      <c r="T236" s="0" t="n">
        <f aca="false">F236/E236+M236</f>
        <v>96.2249</v>
      </c>
    </row>
    <row r="237" customFormat="false" ht="12.8" hidden="true" customHeight="false" outlineLevel="0" collapsed="false">
      <c r="A237" s="25" t="s">
        <v>423</v>
      </c>
      <c r="B237" s="25" t="s">
        <v>725</v>
      </c>
      <c r="C237" s="25" t="s">
        <v>726</v>
      </c>
      <c r="D237" s="25" t="s">
        <v>727</v>
      </c>
      <c r="E237" s="25" t="n">
        <v>200</v>
      </c>
      <c r="F237" s="25" t="n">
        <v>1.11</v>
      </c>
      <c r="G237" s="25" t="n">
        <v>4.04</v>
      </c>
      <c r="H237" s="26" t="n">
        <v>44760</v>
      </c>
      <c r="I237" s="26" t="n">
        <v>44857</v>
      </c>
      <c r="J237" s="26"/>
      <c r="K237" s="25" t="n">
        <f aca="true">IF(J237&gt;0,J237-TODAY(),I237-TODAY())</f>
        <v>163</v>
      </c>
      <c r="L237" s="25" t="n">
        <v>91</v>
      </c>
      <c r="M237" s="25" t="n">
        <v>98.48</v>
      </c>
      <c r="N237" s="27" t="n">
        <f aca="false">G237/L237*365/E237</f>
        <v>0.081021978021978</v>
      </c>
      <c r="O237" s="27" t="n">
        <f aca="false">S237/T237</f>
        <v>0.116828090859957</v>
      </c>
      <c r="P237" s="27" t="n">
        <f aca="false">N237/M237*100</f>
        <v>0.0822725203310094</v>
      </c>
      <c r="Q237" s="0" t="n">
        <f aca="false">N237*100/365*K237</f>
        <v>3.61824175824176</v>
      </c>
      <c r="R237" s="0" t="n">
        <f aca="false">Q237-M237+100</f>
        <v>5.13824175824175</v>
      </c>
      <c r="S237" s="0" t="n">
        <f aca="false">R237/K237*365</f>
        <v>11.5058787837929</v>
      </c>
      <c r="T237" s="0" t="n">
        <f aca="false">F237/E237+M237</f>
        <v>98.48555</v>
      </c>
    </row>
    <row r="238" customFormat="false" ht="12.8" hidden="true" customHeight="false" outlineLevel="0" collapsed="false">
      <c r="A238" s="10" t="s">
        <v>22</v>
      </c>
      <c r="B238" s="10" t="s">
        <v>728</v>
      </c>
      <c r="C238" s="10" t="s">
        <v>729</v>
      </c>
      <c r="D238" s="10" t="s">
        <v>730</v>
      </c>
      <c r="E238" s="10" t="n">
        <v>779.96</v>
      </c>
      <c r="F238" s="10" t="n">
        <v>13.63</v>
      </c>
      <c r="G238" s="10" t="n">
        <v>21.39</v>
      </c>
      <c r="H238" s="11" t="n">
        <v>44727</v>
      </c>
      <c r="I238" s="11" t="n">
        <v>48458</v>
      </c>
      <c r="J238" s="11"/>
      <c r="K238" s="10" t="n">
        <f aca="true">IF(J238&gt;0,J238-TODAY(),I238-TODAY())</f>
        <v>3764</v>
      </c>
      <c r="L238" s="10" t="n">
        <v>91</v>
      </c>
      <c r="M238" s="10" t="n">
        <v>96.81</v>
      </c>
      <c r="N238" s="12" t="n">
        <f aca="false">G238/L238*365/E238</f>
        <v>0.109999301175772</v>
      </c>
      <c r="O238" s="12" t="n">
        <f aca="false">S238/T238</f>
        <v>0.116798135627209</v>
      </c>
      <c r="P238" s="12" t="n">
        <f aca="false">N238/M238*100</f>
        <v>0.113623903703927</v>
      </c>
      <c r="Q238" s="0" t="n">
        <f aca="false">N238*100/365*K238</f>
        <v>113.434895787837</v>
      </c>
      <c r="R238" s="0" t="n">
        <f aca="false">Q238-M238+100</f>
        <v>116.624895787837</v>
      </c>
      <c r="S238" s="0" t="n">
        <f aca="false">R238/K238*365</f>
        <v>11.3092685872902</v>
      </c>
      <c r="T238" s="0" t="n">
        <f aca="false">F238/E238+M238</f>
        <v>96.8274752551413</v>
      </c>
    </row>
    <row r="239" customFormat="false" ht="12.8" hidden="true" customHeight="false" outlineLevel="0" collapsed="false">
      <c r="A239" s="10" t="s">
        <v>22</v>
      </c>
      <c r="B239" s="10" t="s">
        <v>731</v>
      </c>
      <c r="C239" s="10" t="s">
        <v>732</v>
      </c>
      <c r="D239" s="10" t="s">
        <v>733</v>
      </c>
      <c r="E239" s="10" t="n">
        <v>1000</v>
      </c>
      <c r="F239" s="10" t="n">
        <v>22.68</v>
      </c>
      <c r="G239" s="10" t="n">
        <v>44.38</v>
      </c>
      <c r="H239" s="11" t="n">
        <v>44783</v>
      </c>
      <c r="I239" s="11" t="n">
        <v>46421</v>
      </c>
      <c r="J239" s="11" t="n">
        <v>45329</v>
      </c>
      <c r="K239" s="10" t="n">
        <f aca="true">IF(J239&gt;0,J239-TODAY(),I239-TODAY())</f>
        <v>635</v>
      </c>
      <c r="L239" s="10" t="n">
        <v>182</v>
      </c>
      <c r="M239" s="10" t="n">
        <v>96</v>
      </c>
      <c r="N239" s="12" t="n">
        <f aca="false">G239/L239*365/E239</f>
        <v>0.0890038461538462</v>
      </c>
      <c r="O239" s="12" t="n">
        <f aca="false">S239/T239</f>
        <v>0.116634915978286</v>
      </c>
      <c r="P239" s="12" t="n">
        <f aca="false">N239/M239*100</f>
        <v>0.0927123397435897</v>
      </c>
      <c r="Q239" s="0" t="n">
        <f aca="false">N239*100/365*K239</f>
        <v>15.4842307692308</v>
      </c>
      <c r="R239" s="0" t="n">
        <f aca="false">Q239-M239+100</f>
        <v>19.4842307692308</v>
      </c>
      <c r="S239" s="0" t="n">
        <f aca="false">R239/K239*365</f>
        <v>11.1995972138098</v>
      </c>
      <c r="T239" s="0" t="n">
        <f aca="false">F239/E239+M239</f>
        <v>96.02268</v>
      </c>
    </row>
    <row r="240" customFormat="false" ht="12.8" hidden="true" customHeight="false" outlineLevel="0" collapsed="false">
      <c r="A240" s="10" t="s">
        <v>22</v>
      </c>
      <c r="B240" s="10" t="s">
        <v>734</v>
      </c>
      <c r="C240" s="10" t="s">
        <v>735</v>
      </c>
      <c r="D240" s="10" t="s">
        <v>736</v>
      </c>
      <c r="E240" s="10" t="n">
        <v>1000</v>
      </c>
      <c r="F240" s="10" t="n">
        <v>20.79</v>
      </c>
      <c r="G240" s="10" t="n">
        <v>41.14</v>
      </c>
      <c r="H240" s="11" t="n">
        <v>44784</v>
      </c>
      <c r="I240" s="11" t="n">
        <v>48424</v>
      </c>
      <c r="J240" s="11" t="n">
        <v>45876</v>
      </c>
      <c r="K240" s="10" t="n">
        <f aca="true">IF(J240&gt;0,J240-TODAY(),I240-TODAY())</f>
        <v>1182</v>
      </c>
      <c r="L240" s="10" t="n">
        <v>182</v>
      </c>
      <c r="M240" s="10" t="n">
        <v>92</v>
      </c>
      <c r="N240" s="12" t="n">
        <f aca="false">G240/L240*365/E240</f>
        <v>0.0825060439560439</v>
      </c>
      <c r="O240" s="12" t="n">
        <f aca="false">S240/T240</f>
        <v>0.116506210895399</v>
      </c>
      <c r="P240" s="12" t="n">
        <f aca="false">N240/M240*100</f>
        <v>0.0896804825609173</v>
      </c>
      <c r="Q240" s="0" t="n">
        <f aca="false">N240*100/365*K240</f>
        <v>26.7183956043956</v>
      </c>
      <c r="R240" s="0" t="n">
        <f aca="false">Q240-M240+100</f>
        <v>34.7183956043956</v>
      </c>
      <c r="S240" s="0" t="n">
        <f aca="false">R240/K240*365</f>
        <v>10.7209935665012</v>
      </c>
      <c r="T240" s="0" t="n">
        <f aca="false">F240/E240+M240</f>
        <v>92.02079</v>
      </c>
    </row>
    <row r="241" customFormat="false" ht="12.8" hidden="true" customHeight="false" outlineLevel="0" collapsed="false">
      <c r="A241" s="10" t="s">
        <v>22</v>
      </c>
      <c r="B241" s="10" t="s">
        <v>737</v>
      </c>
      <c r="C241" s="10" t="s">
        <v>738</v>
      </c>
      <c r="D241" s="10" t="s">
        <v>739</v>
      </c>
      <c r="E241" s="10" t="n">
        <v>1000</v>
      </c>
      <c r="F241" s="10" t="n">
        <v>25.03</v>
      </c>
      <c r="G241" s="10" t="n">
        <v>43.38</v>
      </c>
      <c r="H241" s="11" t="n">
        <v>44771</v>
      </c>
      <c r="I241" s="11" t="n">
        <v>45317</v>
      </c>
      <c r="J241" s="11"/>
      <c r="K241" s="10" t="n">
        <f aca="true">IF(J241&gt;0,J241-TODAY(),I241-TODAY())</f>
        <v>623</v>
      </c>
      <c r="L241" s="10" t="n">
        <v>182</v>
      </c>
      <c r="M241" s="10" t="n">
        <v>95.8</v>
      </c>
      <c r="N241" s="12" t="n">
        <f aca="false">G241/L241*365/E241</f>
        <v>0.0869983516483516</v>
      </c>
      <c r="O241" s="12" t="n">
        <f aca="false">S241/T241</f>
        <v>0.11646757973505</v>
      </c>
      <c r="P241" s="12" t="n">
        <f aca="false">N241/M241*100</f>
        <v>0.0908124756245842</v>
      </c>
      <c r="Q241" s="0" t="n">
        <f aca="false">N241*100/365*K241</f>
        <v>14.8493076923077</v>
      </c>
      <c r="R241" s="0" t="n">
        <f aca="false">Q241-M241+100</f>
        <v>19.0493076923077</v>
      </c>
      <c r="S241" s="0" t="n">
        <f aca="false">R241/K241*365</f>
        <v>11.1605093221385</v>
      </c>
      <c r="T241" s="0" t="n">
        <f aca="false">F241/E241+M241</f>
        <v>95.82503</v>
      </c>
    </row>
    <row r="242" customFormat="false" ht="12.8" hidden="true" customHeight="false" outlineLevel="0" collapsed="false">
      <c r="A242" s="10" t="s">
        <v>22</v>
      </c>
      <c r="B242" s="10" t="s">
        <v>740</v>
      </c>
      <c r="C242" s="10" t="s">
        <v>741</v>
      </c>
      <c r="D242" s="10" t="s">
        <v>742</v>
      </c>
      <c r="E242" s="10" t="n">
        <v>1000</v>
      </c>
      <c r="F242" s="10" t="n">
        <v>2.69</v>
      </c>
      <c r="G242" s="10" t="n">
        <v>54.35</v>
      </c>
      <c r="H242" s="11" t="n">
        <v>44867</v>
      </c>
      <c r="I242" s="11" t="n">
        <v>46141</v>
      </c>
      <c r="J242" s="11" t="n">
        <v>45777</v>
      </c>
      <c r="K242" s="10" t="n">
        <f aca="true">IF(J242&gt;0,J242-TODAY(),I242-TODAY())</f>
        <v>1083</v>
      </c>
      <c r="L242" s="10" t="n">
        <v>182</v>
      </c>
      <c r="M242" s="10" t="n">
        <v>98.39</v>
      </c>
      <c r="N242" s="12" t="n">
        <f aca="false">G242/L242*365/E242</f>
        <v>0.108998626373626</v>
      </c>
      <c r="O242" s="12" t="n">
        <f aca="false">S242/T242</f>
        <v>0.11629396197105</v>
      </c>
      <c r="P242" s="12" t="n">
        <f aca="false">N242/M242*100</f>
        <v>0.110782220117518</v>
      </c>
      <c r="Q242" s="0" t="n">
        <f aca="false">N242*100/365*K242</f>
        <v>32.3412362637363</v>
      </c>
      <c r="R242" s="0" t="n">
        <f aca="false">Q242-M242+100</f>
        <v>33.9512362637363</v>
      </c>
      <c r="S242" s="0" t="n">
        <f aca="false">R242/K242*365</f>
        <v>11.4424757490893</v>
      </c>
      <c r="T242" s="0" t="n">
        <f aca="false">F242/E242+M242</f>
        <v>98.39269</v>
      </c>
    </row>
    <row r="243" customFormat="false" ht="12.8" hidden="true" customHeight="false" outlineLevel="0" collapsed="false">
      <c r="A243" s="10" t="s">
        <v>22</v>
      </c>
      <c r="B243" s="10" t="s">
        <v>743</v>
      </c>
      <c r="C243" s="10" t="s">
        <v>744</v>
      </c>
      <c r="D243" s="10" t="s">
        <v>745</v>
      </c>
      <c r="E243" s="10" t="n">
        <v>1000</v>
      </c>
      <c r="F243" s="10" t="n">
        <v>32.92</v>
      </c>
      <c r="G243" s="10" t="n">
        <v>33.66</v>
      </c>
      <c r="H243" s="11" t="n">
        <v>44698</v>
      </c>
      <c r="I243" s="11" t="n">
        <v>47064</v>
      </c>
      <c r="J243" s="11" t="n">
        <v>45608</v>
      </c>
      <c r="K243" s="10" t="n">
        <f aca="true">IF(J243&gt;0,J243-TODAY(),I243-TODAY())</f>
        <v>914</v>
      </c>
      <c r="L243" s="10" t="n">
        <v>182</v>
      </c>
      <c r="M243" s="10" t="n">
        <v>90.57</v>
      </c>
      <c r="N243" s="12" t="n">
        <f aca="false">G243/L243*365/E243</f>
        <v>0.0675049450549451</v>
      </c>
      <c r="O243" s="12" t="n">
        <f aca="false">S243/T243</f>
        <v>0.116070256162862</v>
      </c>
      <c r="P243" s="12" t="n">
        <f aca="false">N243/M243*100</f>
        <v>0.0745334493264271</v>
      </c>
      <c r="Q243" s="0" t="n">
        <f aca="false">N243*100/365*K243</f>
        <v>16.903978021978</v>
      </c>
      <c r="R243" s="0" t="n">
        <f aca="false">Q243-M243+100</f>
        <v>26.333978021978</v>
      </c>
      <c r="S243" s="0" t="n">
        <f aca="false">R243/K243*365</f>
        <v>10.5163041335033</v>
      </c>
      <c r="T243" s="0" t="n">
        <f aca="false">F243/E243+M243</f>
        <v>90.60292</v>
      </c>
    </row>
    <row r="244" customFormat="false" ht="12.8" hidden="true" customHeight="false" outlineLevel="0" collapsed="false">
      <c r="A244" s="10" t="s">
        <v>22</v>
      </c>
      <c r="B244" s="10" t="s">
        <v>746</v>
      </c>
      <c r="C244" s="10" t="s">
        <v>747</v>
      </c>
      <c r="D244" s="10" t="s">
        <v>748</v>
      </c>
      <c r="E244" s="10" t="n">
        <v>1000</v>
      </c>
      <c r="F244" s="10" t="n">
        <v>25.63</v>
      </c>
      <c r="G244" s="10" t="n">
        <v>47.12</v>
      </c>
      <c r="H244" s="11" t="n">
        <v>44777</v>
      </c>
      <c r="I244" s="11" t="n">
        <v>45141</v>
      </c>
      <c r="J244" s="11"/>
      <c r="K244" s="10" t="n">
        <f aca="true">IF(J244&gt;0,J244-TODAY(),I244-TODAY())</f>
        <v>447</v>
      </c>
      <c r="L244" s="10" t="n">
        <v>182</v>
      </c>
      <c r="M244" s="10" t="n">
        <v>97.69</v>
      </c>
      <c r="N244" s="12" t="n">
        <f aca="false">G244/L244*365/E244</f>
        <v>0.0944989010989011</v>
      </c>
      <c r="O244" s="12" t="n">
        <f aca="false">S244/T244</f>
        <v>0.116011447919114</v>
      </c>
      <c r="P244" s="12" t="n">
        <f aca="false">N244/M244*100</f>
        <v>0.0967334436471503</v>
      </c>
      <c r="Q244" s="0" t="n">
        <f aca="false">N244*100/365*K244</f>
        <v>11.5728791208791</v>
      </c>
      <c r="R244" s="0" t="n">
        <f aca="false">Q244-M244+100</f>
        <v>13.8828791208791</v>
      </c>
      <c r="S244" s="0" t="n">
        <f aca="false">R244/K244*365</f>
        <v>11.3361317206284</v>
      </c>
      <c r="T244" s="0" t="n">
        <f aca="false">F244/E244+M244</f>
        <v>97.71563</v>
      </c>
    </row>
    <row r="245" customFormat="false" ht="12.8" hidden="true" customHeight="false" outlineLevel="0" collapsed="false">
      <c r="A245" s="10" t="s">
        <v>22</v>
      </c>
      <c r="B245" s="10" t="s">
        <v>749</v>
      </c>
      <c r="C245" s="10" t="s">
        <v>750</v>
      </c>
      <c r="D245" s="10" t="s">
        <v>751</v>
      </c>
      <c r="E245" s="10" t="n">
        <v>1000</v>
      </c>
      <c r="F245" s="10" t="n">
        <v>15.22</v>
      </c>
      <c r="G245" s="10" t="n">
        <v>27.42</v>
      </c>
      <c r="H245" s="11" t="n">
        <v>44775</v>
      </c>
      <c r="I245" s="11" t="n">
        <v>44957</v>
      </c>
      <c r="J245" s="11" t="n">
        <v>44775</v>
      </c>
      <c r="K245" s="10" t="n">
        <f aca="true">IF(J245&gt;0,J245-TODAY(),I245-TODAY())</f>
        <v>81</v>
      </c>
      <c r="L245" s="10" t="n">
        <v>182</v>
      </c>
      <c r="M245" s="10" t="n">
        <v>98.68</v>
      </c>
      <c r="N245" s="12" t="n">
        <f aca="false">G245/L245*365/E245</f>
        <v>0.0549906593406593</v>
      </c>
      <c r="O245" s="12" t="n">
        <f aca="false">S245/T245</f>
        <v>0.115985496381832</v>
      </c>
      <c r="P245" s="12" t="n">
        <f aca="false">N245/M245*100</f>
        <v>0.0557262457850216</v>
      </c>
      <c r="Q245" s="0" t="n">
        <f aca="false">N245*100/365*K245</f>
        <v>1.22034065934066</v>
      </c>
      <c r="R245" s="0" t="n">
        <f aca="false">Q245-M245+100</f>
        <v>2.54034065934066</v>
      </c>
      <c r="S245" s="0" t="n">
        <f aca="false">R245/K245*365</f>
        <v>11.4472140822141</v>
      </c>
      <c r="T245" s="0" t="n">
        <f aca="false">F245/E245+M245</f>
        <v>98.69522</v>
      </c>
    </row>
    <row r="246" customFormat="false" ht="12.8" hidden="true" customHeight="false" outlineLevel="0" collapsed="false">
      <c r="A246" s="10" t="s">
        <v>22</v>
      </c>
      <c r="B246" s="10" t="s">
        <v>752</v>
      </c>
      <c r="C246" s="10" t="s">
        <v>753</v>
      </c>
      <c r="D246" s="10" t="s">
        <v>754</v>
      </c>
      <c r="E246" s="10" t="n">
        <v>1000</v>
      </c>
      <c r="F246" s="10" t="n">
        <v>4.05</v>
      </c>
      <c r="G246" s="10" t="n">
        <v>21.69</v>
      </c>
      <c r="H246" s="11" t="n">
        <v>44768</v>
      </c>
      <c r="I246" s="11" t="n">
        <v>45314</v>
      </c>
      <c r="J246" s="11"/>
      <c r="K246" s="10" t="n">
        <f aca="true">IF(J246&gt;0,J246-TODAY(),I246-TODAY())</f>
        <v>620</v>
      </c>
      <c r="L246" s="10" t="n">
        <v>91</v>
      </c>
      <c r="M246" s="10" t="n">
        <v>95.89</v>
      </c>
      <c r="N246" s="12" t="n">
        <f aca="false">G246/L246*365/E246</f>
        <v>0.0869983516483516</v>
      </c>
      <c r="O246" s="12" t="n">
        <f aca="false">S246/T246</f>
        <v>0.11595538971426</v>
      </c>
      <c r="P246" s="12" t="n">
        <f aca="false">N246/M246*100</f>
        <v>0.090727241264315</v>
      </c>
      <c r="Q246" s="0" t="n">
        <f aca="false">N246*100/365*K246</f>
        <v>14.7778021978022</v>
      </c>
      <c r="R246" s="0" t="n">
        <f aca="false">Q246-M246+100</f>
        <v>18.8878021978022</v>
      </c>
      <c r="S246" s="0" t="n">
        <f aca="false">R246/K246*365</f>
        <v>11.1194319390287</v>
      </c>
      <c r="T246" s="0" t="n">
        <f aca="false">F246/E246+M246</f>
        <v>95.89405</v>
      </c>
    </row>
    <row r="247" customFormat="false" ht="12.8" hidden="true" customHeight="false" outlineLevel="0" collapsed="false">
      <c r="A247" s="10" t="s">
        <v>22</v>
      </c>
      <c r="B247" s="10" t="s">
        <v>755</v>
      </c>
      <c r="C247" s="10" t="s">
        <v>756</v>
      </c>
      <c r="D247" s="10" t="s">
        <v>757</v>
      </c>
      <c r="E247" s="10" t="n">
        <v>1000</v>
      </c>
      <c r="F247" s="10" t="n">
        <v>3.9</v>
      </c>
      <c r="G247" s="10" t="n">
        <v>44.38</v>
      </c>
      <c r="H247" s="11" t="n">
        <v>44860</v>
      </c>
      <c r="I247" s="11" t="n">
        <v>47044</v>
      </c>
      <c r="J247" s="11" t="n">
        <v>45224</v>
      </c>
      <c r="K247" s="10" t="n">
        <f aca="true">IF(J247&gt;0,J247-TODAY(),I247-TODAY())</f>
        <v>530</v>
      </c>
      <c r="L247" s="10" t="n">
        <v>182</v>
      </c>
      <c r="M247" s="10" t="n">
        <v>96.65</v>
      </c>
      <c r="N247" s="12" t="n">
        <f aca="false">G247/L247*365/E247</f>
        <v>0.0890038461538462</v>
      </c>
      <c r="O247" s="12" t="n">
        <f aca="false">S247/T247</f>
        <v>0.115954556278461</v>
      </c>
      <c r="P247" s="12" t="n">
        <f aca="false">N247/M247*100</f>
        <v>0.0920888216801305</v>
      </c>
      <c r="Q247" s="0" t="n">
        <f aca="false">N247*100/365*K247</f>
        <v>12.9238461538462</v>
      </c>
      <c r="R247" s="0" t="n">
        <f aca="false">Q247-M247+100</f>
        <v>16.2738461538462</v>
      </c>
      <c r="S247" s="0" t="n">
        <f aca="false">R247/K247*365</f>
        <v>11.2074600870827</v>
      </c>
      <c r="T247" s="0" t="n">
        <f aca="false">F247/E247+M247</f>
        <v>96.6539</v>
      </c>
    </row>
    <row r="248" customFormat="false" ht="12.8" hidden="true" customHeight="false" outlineLevel="0" collapsed="false">
      <c r="A248" s="10" t="s">
        <v>22</v>
      </c>
      <c r="B248" s="10" t="s">
        <v>758</v>
      </c>
      <c r="C248" s="10" t="s">
        <v>759</v>
      </c>
      <c r="D248" s="10" t="s">
        <v>760</v>
      </c>
      <c r="E248" s="10" t="n">
        <v>1000</v>
      </c>
      <c r="F248" s="10" t="n">
        <v>15.4</v>
      </c>
      <c r="G248" s="10" t="n">
        <v>36.4</v>
      </c>
      <c r="H248" s="11" t="n">
        <v>44799</v>
      </c>
      <c r="I248" s="11" t="n">
        <v>46801</v>
      </c>
      <c r="J248" s="11" t="n">
        <v>45345</v>
      </c>
      <c r="K248" s="10" t="n">
        <f aca="true">IF(J248&gt;0,J248-TODAY(),I248-TODAY())</f>
        <v>651</v>
      </c>
      <c r="L248" s="10" t="n">
        <v>182</v>
      </c>
      <c r="M248" s="10" t="n">
        <v>93.65</v>
      </c>
      <c r="N248" s="12" t="n">
        <f aca="false">G248/L248*365/E248</f>
        <v>0.073</v>
      </c>
      <c r="O248" s="12" t="n">
        <f aca="false">S248/T248</f>
        <v>0.115947744403792</v>
      </c>
      <c r="P248" s="12" t="n">
        <f aca="false">N248/M248*100</f>
        <v>0.0779498131340096</v>
      </c>
      <c r="Q248" s="0" t="n">
        <f aca="false">N248*100/365*K248</f>
        <v>13.02</v>
      </c>
      <c r="R248" s="0" t="n">
        <f aca="false">Q248-M248+100</f>
        <v>19.37</v>
      </c>
      <c r="S248" s="0" t="n">
        <f aca="false">R248/K248*365</f>
        <v>10.860291858679</v>
      </c>
      <c r="T248" s="0" t="n">
        <f aca="false">F248/E248+M248</f>
        <v>93.6654</v>
      </c>
    </row>
    <row r="249" customFormat="false" ht="12.8" hidden="true" customHeight="false" outlineLevel="0" collapsed="false">
      <c r="A249" s="10" t="s">
        <v>22</v>
      </c>
      <c r="B249" s="10" t="s">
        <v>761</v>
      </c>
      <c r="C249" s="10" t="s">
        <v>762</v>
      </c>
      <c r="D249" s="10" t="s">
        <v>763</v>
      </c>
      <c r="E249" s="10" t="n">
        <v>1000</v>
      </c>
      <c r="F249" s="10" t="n">
        <v>25.5</v>
      </c>
      <c r="G249" s="10" t="n">
        <v>32.91</v>
      </c>
      <c r="H249" s="11" t="n">
        <v>44735</v>
      </c>
      <c r="I249" s="11" t="n">
        <v>44917</v>
      </c>
      <c r="J249" s="11"/>
      <c r="K249" s="10" t="n">
        <f aca="true">IF(J249&gt;0,J249-TODAY(),I249-TODAY())</f>
        <v>223</v>
      </c>
      <c r="L249" s="10" t="n">
        <v>182</v>
      </c>
      <c r="M249" s="10" t="n">
        <v>97.15</v>
      </c>
      <c r="N249" s="12" t="n">
        <f aca="false">G249/L249*365/E249</f>
        <v>0.0660008241758242</v>
      </c>
      <c r="O249" s="12" t="n">
        <f aca="false">S249/T249</f>
        <v>0.115923052866828</v>
      </c>
      <c r="P249" s="12" t="n">
        <f aca="false">N249/M249*100</f>
        <v>0.0679370295170604</v>
      </c>
      <c r="Q249" s="0" t="n">
        <f aca="false">N249*100/365*K249</f>
        <v>4.03237912087912</v>
      </c>
      <c r="R249" s="0" t="n">
        <f aca="false">Q249-M249+100</f>
        <v>6.88237912087911</v>
      </c>
      <c r="S249" s="0" t="n">
        <f aca="false">R249/K249*365</f>
        <v>11.2648806238604</v>
      </c>
      <c r="T249" s="0" t="n">
        <f aca="false">F249/E249+M249</f>
        <v>97.1755</v>
      </c>
    </row>
    <row r="250" customFormat="false" ht="12.8" hidden="true" customHeight="false" outlineLevel="0" collapsed="false">
      <c r="A250" s="25" t="s">
        <v>423</v>
      </c>
      <c r="B250" s="25" t="s">
        <v>764</v>
      </c>
      <c r="C250" s="25" t="s">
        <v>765</v>
      </c>
      <c r="D250" s="25" t="s">
        <v>766</v>
      </c>
      <c r="E250" s="25" t="n">
        <v>1000</v>
      </c>
      <c r="F250" s="25" t="n">
        <v>2.51</v>
      </c>
      <c r="G250" s="25" t="n">
        <v>15.21</v>
      </c>
      <c r="H250" s="26" t="n">
        <v>44770</v>
      </c>
      <c r="I250" s="26" t="n">
        <v>46597</v>
      </c>
      <c r="J250" s="26"/>
      <c r="K250" s="25" t="n">
        <f aca="true">IF(J250&gt;0,J250-TODAY(),I250-TODAY())</f>
        <v>1903</v>
      </c>
      <c r="L250" s="25" t="n">
        <v>91</v>
      </c>
      <c r="M250" s="25" t="n">
        <v>82.23</v>
      </c>
      <c r="N250" s="27" t="n">
        <f aca="false">G250/L250*365/E250</f>
        <v>0.0610071428571429</v>
      </c>
      <c r="O250" s="27" t="n">
        <f aca="false">S250/T250</f>
        <v>0.115636057320845</v>
      </c>
      <c r="P250" s="27" t="n">
        <f aca="false">N250/M250*100</f>
        <v>0.0741908583937041</v>
      </c>
      <c r="Q250" s="0" t="n">
        <f aca="false">N250*100/365*K250</f>
        <v>31.8072857142857</v>
      </c>
      <c r="R250" s="0" t="n">
        <f aca="false">Q250-M250+100</f>
        <v>49.5772857142857</v>
      </c>
      <c r="S250" s="0" t="n">
        <f aca="false">R250/K250*365</f>
        <v>9.509043239997</v>
      </c>
      <c r="T250" s="0" t="n">
        <f aca="false">F250/E250+M250</f>
        <v>82.23251</v>
      </c>
    </row>
    <row r="251" customFormat="false" ht="12.8" hidden="true" customHeight="false" outlineLevel="0" collapsed="false">
      <c r="A251" s="10" t="s">
        <v>22</v>
      </c>
      <c r="B251" s="10" t="s">
        <v>767</v>
      </c>
      <c r="C251" s="10" t="s">
        <v>768</v>
      </c>
      <c r="D251" s="10" t="s">
        <v>769</v>
      </c>
      <c r="E251" s="10" t="n">
        <v>1000</v>
      </c>
      <c r="F251" s="10" t="n">
        <v>25.64</v>
      </c>
      <c r="G251" s="10" t="n">
        <v>38.89</v>
      </c>
      <c r="H251" s="11" t="n">
        <v>44756</v>
      </c>
      <c r="I251" s="11" t="n">
        <v>45484</v>
      </c>
      <c r="J251" s="11"/>
      <c r="K251" s="10" t="n">
        <f aca="true">IF(J251&gt;0,J251-TODAY(),I251-TODAY())</f>
        <v>790</v>
      </c>
      <c r="L251" s="10" t="n">
        <v>182</v>
      </c>
      <c r="M251" s="10" t="n">
        <v>93.48</v>
      </c>
      <c r="N251" s="12" t="n">
        <f aca="false">G251/L251*365/E251</f>
        <v>0.0779936813186813</v>
      </c>
      <c r="O251" s="12" t="n">
        <f aca="false">S251/T251</f>
        <v>0.11562696319879</v>
      </c>
      <c r="P251" s="12" t="n">
        <f aca="false">N251/M251*100</f>
        <v>0.0834335486934973</v>
      </c>
      <c r="Q251" s="0" t="n">
        <f aca="false">N251*100/365*K251</f>
        <v>16.8808241758242</v>
      </c>
      <c r="R251" s="0" t="n">
        <f aca="false">Q251-M251+100</f>
        <v>23.4008241758242</v>
      </c>
      <c r="S251" s="0" t="n">
        <f aca="false">R251/K251*365</f>
        <v>10.8117731951593</v>
      </c>
      <c r="T251" s="0" t="n">
        <f aca="false">F251/E251+M251</f>
        <v>93.50564</v>
      </c>
    </row>
    <row r="252" customFormat="false" ht="12.8" hidden="true" customHeight="false" outlineLevel="0" collapsed="false">
      <c r="A252" s="10" t="s">
        <v>22</v>
      </c>
      <c r="B252" s="10" t="s">
        <v>770</v>
      </c>
      <c r="C252" s="10" t="s">
        <v>771</v>
      </c>
      <c r="D252" s="10" t="s">
        <v>772</v>
      </c>
      <c r="E252" s="10" t="n">
        <v>1000</v>
      </c>
      <c r="F252" s="10" t="n">
        <v>26.61</v>
      </c>
      <c r="G252" s="10" t="n">
        <v>46.12</v>
      </c>
      <c r="H252" s="11" t="n">
        <v>44771</v>
      </c>
      <c r="I252" s="11" t="n">
        <v>45317</v>
      </c>
      <c r="J252" s="11"/>
      <c r="K252" s="10" t="n">
        <f aca="true">IF(J252&gt;0,J252-TODAY(),I252-TODAY())</f>
        <v>623</v>
      </c>
      <c r="L252" s="10" t="n">
        <v>182</v>
      </c>
      <c r="M252" s="10" t="n">
        <v>96.7</v>
      </c>
      <c r="N252" s="12" t="n">
        <f aca="false">G252/L252*365/E252</f>
        <v>0.0924934065934066</v>
      </c>
      <c r="O252" s="12" t="n">
        <f aca="false">S252/T252</f>
        <v>0.115611696690517</v>
      </c>
      <c r="P252" s="12" t="n">
        <f aca="false">N252/M252*100</f>
        <v>0.0956498516994898</v>
      </c>
      <c r="Q252" s="0" t="n">
        <f aca="false">N252*100/365*K252</f>
        <v>15.7872307692308</v>
      </c>
      <c r="R252" s="0" t="n">
        <f aca="false">Q252-M252+100</f>
        <v>19.0872307692308</v>
      </c>
      <c r="S252" s="0" t="n">
        <f aca="false">R252/K252*365</f>
        <v>11.1827274972219</v>
      </c>
      <c r="T252" s="0" t="n">
        <f aca="false">F252/E252+M252</f>
        <v>96.72661</v>
      </c>
    </row>
    <row r="253" customFormat="false" ht="12.8" hidden="true" customHeight="false" outlineLevel="0" collapsed="false">
      <c r="A253" s="10" t="s">
        <v>22</v>
      </c>
      <c r="B253" s="10" t="s">
        <v>773</v>
      </c>
      <c r="C253" s="10" t="s">
        <v>774</v>
      </c>
      <c r="D253" s="10" t="s">
        <v>775</v>
      </c>
      <c r="E253" s="10" t="n">
        <v>1000</v>
      </c>
      <c r="F253" s="10" t="n">
        <v>3.5</v>
      </c>
      <c r="G253" s="10" t="n">
        <v>13.84</v>
      </c>
      <c r="H253" s="11" t="n">
        <v>44762</v>
      </c>
      <c r="I253" s="11" t="n">
        <v>45854</v>
      </c>
      <c r="J253" s="11" t="n">
        <v>45126</v>
      </c>
      <c r="K253" s="10" t="n">
        <f aca="true">IF(J253&gt;0,J253-TODAY(),I253-TODAY())</f>
        <v>432</v>
      </c>
      <c r="L253" s="10" t="n">
        <v>91</v>
      </c>
      <c r="M253" s="10" t="n">
        <v>93.75</v>
      </c>
      <c r="N253" s="12" t="n">
        <f aca="false">G253/L253*365/E253</f>
        <v>0.0555120879120879</v>
      </c>
      <c r="O253" s="12" t="n">
        <f aca="false">S253/T253</f>
        <v>0.115535740932393</v>
      </c>
      <c r="P253" s="12" t="n">
        <f aca="false">N253/M253*100</f>
        <v>0.0592128937728938</v>
      </c>
      <c r="Q253" s="0" t="n">
        <f aca="false">N253*100/365*K253</f>
        <v>6.5701978021978</v>
      </c>
      <c r="R253" s="0" t="n">
        <f aca="false">Q253-M253+100</f>
        <v>12.8201978021978</v>
      </c>
      <c r="S253" s="0" t="n">
        <f aca="false">R253/K253*365</f>
        <v>10.8318800875051</v>
      </c>
      <c r="T253" s="0" t="n">
        <f aca="false">F253/E253+M253</f>
        <v>93.7535</v>
      </c>
    </row>
    <row r="254" customFormat="false" ht="12.8" hidden="true" customHeight="false" outlineLevel="0" collapsed="false">
      <c r="A254" s="10" t="s">
        <v>22</v>
      </c>
      <c r="B254" s="10" t="s">
        <v>776</v>
      </c>
      <c r="C254" s="10" t="s">
        <v>777</v>
      </c>
      <c r="D254" s="10" t="s">
        <v>778</v>
      </c>
      <c r="E254" s="10" t="n">
        <v>1000</v>
      </c>
      <c r="F254" s="10" t="n">
        <v>6.95</v>
      </c>
      <c r="G254" s="10" t="n">
        <v>29.42</v>
      </c>
      <c r="H254" s="11" t="n">
        <v>44833</v>
      </c>
      <c r="I254" s="11" t="n">
        <v>46289</v>
      </c>
      <c r="J254" s="11" t="n">
        <v>44833</v>
      </c>
      <c r="K254" s="10" t="n">
        <f aca="true">IF(J254&gt;0,J254-TODAY(),I254-TODAY())</f>
        <v>139</v>
      </c>
      <c r="L254" s="10" t="n">
        <v>182</v>
      </c>
      <c r="M254" s="10" t="n">
        <v>97.94</v>
      </c>
      <c r="N254" s="12" t="n">
        <f aca="false">G254/L254*365/E254</f>
        <v>0.0590016483516483</v>
      </c>
      <c r="O254" s="12" t="n">
        <f aca="false">S254/T254</f>
        <v>0.115465742967499</v>
      </c>
      <c r="P254" s="12" t="n">
        <f aca="false">N254/M254*100</f>
        <v>0.0602426468773212</v>
      </c>
      <c r="Q254" s="0" t="n">
        <f aca="false">N254*100/365*K254</f>
        <v>2.24691208791209</v>
      </c>
      <c r="R254" s="0" t="n">
        <f aca="false">Q254-M254+100</f>
        <v>4.3069120879121</v>
      </c>
      <c r="S254" s="0" t="n">
        <f aca="false">R254/K254*365</f>
        <v>11.3095173531505</v>
      </c>
      <c r="T254" s="0" t="n">
        <f aca="false">F254/E254+M254</f>
        <v>97.94695</v>
      </c>
    </row>
    <row r="255" customFormat="false" ht="12.8" hidden="true" customHeight="false" outlineLevel="0" collapsed="false">
      <c r="A255" s="10" t="s">
        <v>22</v>
      </c>
      <c r="B255" s="10" t="s">
        <v>779</v>
      </c>
      <c r="C255" s="10" t="s">
        <v>780</v>
      </c>
      <c r="D255" s="10" t="s">
        <v>781</v>
      </c>
      <c r="E255" s="10" t="n">
        <v>1000</v>
      </c>
      <c r="F255" s="10" t="n">
        <v>14.32</v>
      </c>
      <c r="G255" s="10" t="n">
        <v>16.7</v>
      </c>
      <c r="H255" s="11" t="n">
        <v>44707</v>
      </c>
      <c r="I255" s="11" t="n">
        <v>47437</v>
      </c>
      <c r="J255" s="11" t="n">
        <v>44889</v>
      </c>
      <c r="K255" s="10" t="n">
        <f aca="true">IF(J255&gt;0,J255-TODAY(),I255-TODAY())</f>
        <v>195</v>
      </c>
      <c r="L255" s="10" t="n">
        <v>91</v>
      </c>
      <c r="M255" s="10" t="n">
        <v>97.56</v>
      </c>
      <c r="N255" s="12" t="n">
        <f aca="false">G255/L255*365/E255</f>
        <v>0.0669835164835165</v>
      </c>
      <c r="O255" s="12" t="n">
        <f aca="false">S255/T255</f>
        <v>0.115455902080907</v>
      </c>
      <c r="P255" s="12" t="n">
        <f aca="false">N255/M255*100</f>
        <v>0.0686587909835142</v>
      </c>
      <c r="Q255" s="0" t="n">
        <f aca="false">N255*100/365*K255</f>
        <v>3.57857142857143</v>
      </c>
      <c r="R255" s="0" t="n">
        <f aca="false">Q255-M255+100</f>
        <v>6.01857142857142</v>
      </c>
      <c r="S255" s="0" t="n">
        <f aca="false">R255/K255*365</f>
        <v>11.2655311355311</v>
      </c>
      <c r="T255" s="0" t="n">
        <f aca="false">F255/E255+M255</f>
        <v>97.57432</v>
      </c>
    </row>
    <row r="256" customFormat="false" ht="12.8" hidden="true" customHeight="false" outlineLevel="0" collapsed="false">
      <c r="A256" s="10" t="s">
        <v>22</v>
      </c>
      <c r="B256" s="10" t="s">
        <v>782</v>
      </c>
      <c r="C256" s="10" t="s">
        <v>783</v>
      </c>
      <c r="D256" s="10" t="s">
        <v>784</v>
      </c>
      <c r="E256" s="10" t="n">
        <v>1000</v>
      </c>
      <c r="F256" s="10" t="n">
        <v>13.5</v>
      </c>
      <c r="G256" s="10" t="n">
        <v>23.19</v>
      </c>
      <c r="H256" s="11" t="n">
        <v>44732</v>
      </c>
      <c r="I256" s="11" t="n">
        <v>46734</v>
      </c>
      <c r="J256" s="11" t="n">
        <v>44732</v>
      </c>
      <c r="K256" s="10" t="n">
        <f aca="true">IF(J256&gt;0,J256-TODAY(),I256-TODAY())</f>
        <v>38</v>
      </c>
      <c r="L256" s="10" t="n">
        <v>91</v>
      </c>
      <c r="M256" s="10" t="n">
        <v>99.77</v>
      </c>
      <c r="N256" s="12" t="n">
        <f aca="false">G256/L256*365/E256</f>
        <v>0.0930148351648352</v>
      </c>
      <c r="O256" s="12" t="n">
        <f aca="false">S256/T256</f>
        <v>0.115356687656771</v>
      </c>
      <c r="P256" s="12" t="n">
        <f aca="false">N256/M256*100</f>
        <v>0.0932292624685127</v>
      </c>
      <c r="Q256" s="0" t="n">
        <f aca="false">N256*100/365*K256</f>
        <v>0.968373626373626</v>
      </c>
      <c r="R256" s="0" t="n">
        <f aca="false">Q256-M256+100</f>
        <v>1.19837362637364</v>
      </c>
      <c r="S256" s="0" t="n">
        <f aca="false">R256/K256*365</f>
        <v>11.5106940427994</v>
      </c>
      <c r="T256" s="0" t="n">
        <f aca="false">F256/E256+M256</f>
        <v>99.7835</v>
      </c>
    </row>
    <row r="257" customFormat="false" ht="12.8" hidden="true" customHeight="false" outlineLevel="0" collapsed="false">
      <c r="A257" s="10" t="s">
        <v>22</v>
      </c>
      <c r="B257" s="10" t="s">
        <v>785</v>
      </c>
      <c r="C257" s="10" t="s">
        <v>786</v>
      </c>
      <c r="D257" s="10" t="s">
        <v>787</v>
      </c>
      <c r="E257" s="10" t="n">
        <v>1000</v>
      </c>
      <c r="F257" s="10" t="n">
        <v>8.38</v>
      </c>
      <c r="G257" s="10" t="n">
        <v>33.91</v>
      </c>
      <c r="H257" s="11" t="n">
        <v>44831</v>
      </c>
      <c r="I257" s="11" t="n">
        <v>46833</v>
      </c>
      <c r="J257" s="11" t="n">
        <v>45377</v>
      </c>
      <c r="K257" s="10" t="n">
        <f aca="true">IF(J257&gt;0,J257-TODAY(),I257-TODAY())</f>
        <v>683</v>
      </c>
      <c r="L257" s="10" t="n">
        <v>182</v>
      </c>
      <c r="M257" s="10" t="n">
        <v>92.72</v>
      </c>
      <c r="N257" s="12" t="n">
        <f aca="false">G257/L257*365/E257</f>
        <v>0.0680063186813187</v>
      </c>
      <c r="O257" s="12" t="n">
        <f aca="false">S257/T257</f>
        <v>0.11529496180835</v>
      </c>
      <c r="P257" s="12" t="n">
        <f aca="false">N257/M257*100</f>
        <v>0.0733459002171254</v>
      </c>
      <c r="Q257" s="0" t="n">
        <f aca="false">N257*100/365*K257</f>
        <v>12.7255659340659</v>
      </c>
      <c r="R257" s="0" t="n">
        <f aca="false">Q257-M257+100</f>
        <v>20.0055659340659</v>
      </c>
      <c r="S257" s="0" t="n">
        <f aca="false">R257/K257*365</f>
        <v>10.6911150306502</v>
      </c>
      <c r="T257" s="0" t="n">
        <f aca="false">F257/E257+M257</f>
        <v>92.72838</v>
      </c>
    </row>
    <row r="258" customFormat="false" ht="12.8" hidden="true" customHeight="false" outlineLevel="0" collapsed="false">
      <c r="A258" s="16" t="s">
        <v>63</v>
      </c>
      <c r="B258" s="16" t="s">
        <v>788</v>
      </c>
      <c r="C258" s="16" t="s">
        <v>789</v>
      </c>
      <c r="D258" s="16" t="s">
        <v>790</v>
      </c>
      <c r="E258" s="16" t="n">
        <v>1000</v>
      </c>
      <c r="F258" s="16" t="n">
        <v>7.91</v>
      </c>
      <c r="G258" s="16" t="n">
        <v>18.45</v>
      </c>
      <c r="H258" s="17" t="n">
        <v>44746</v>
      </c>
      <c r="I258" s="17" t="n">
        <v>45565</v>
      </c>
      <c r="J258" s="17" t="n">
        <v>44837</v>
      </c>
      <c r="K258" s="16" t="n">
        <f aca="true">IF(J258&gt;0,J258-TODAY(),I258-TODAY())</f>
        <v>143</v>
      </c>
      <c r="L258" s="16" t="n">
        <v>91</v>
      </c>
      <c r="M258" s="16" t="n">
        <v>98.46</v>
      </c>
      <c r="N258" s="18" t="n">
        <f aca="false">G258/L258*365/E258</f>
        <v>0.0740027472527473</v>
      </c>
      <c r="O258" s="18" t="n">
        <f aca="false">S258/T258</f>
        <v>0.115073468666533</v>
      </c>
      <c r="P258" s="18" t="n">
        <f aca="false">N258/M258*100</f>
        <v>0.0751602145569239</v>
      </c>
      <c r="Q258" s="0" t="n">
        <f aca="false">N258*100/365*K258</f>
        <v>2.89928571428571</v>
      </c>
      <c r="R258" s="0" t="n">
        <f aca="false">Q258-M258+100</f>
        <v>4.43928571428572</v>
      </c>
      <c r="S258" s="0" t="n">
        <f aca="false">R258/K258*365</f>
        <v>11.331043956044</v>
      </c>
      <c r="T258" s="0" t="n">
        <f aca="false">F258/E258+M258</f>
        <v>98.46791</v>
      </c>
    </row>
    <row r="259" customFormat="false" ht="12.8" hidden="true" customHeight="false" outlineLevel="0" collapsed="false">
      <c r="A259" s="10" t="s">
        <v>22</v>
      </c>
      <c r="B259" s="10" t="s">
        <v>791</v>
      </c>
      <c r="C259" s="10" t="s">
        <v>792</v>
      </c>
      <c r="D259" s="10" t="s">
        <v>793</v>
      </c>
      <c r="E259" s="10" t="n">
        <v>1000</v>
      </c>
      <c r="F259" s="10" t="n">
        <v>15.22</v>
      </c>
      <c r="G259" s="10" t="n">
        <v>27.42</v>
      </c>
      <c r="H259" s="11" t="n">
        <v>44775</v>
      </c>
      <c r="I259" s="11" t="n">
        <v>44957</v>
      </c>
      <c r="J259" s="11" t="n">
        <v>44775</v>
      </c>
      <c r="K259" s="10" t="n">
        <f aca="true">IF(J259&gt;0,J259-TODAY(),I259-TODAY())</f>
        <v>81</v>
      </c>
      <c r="L259" s="10" t="n">
        <v>182</v>
      </c>
      <c r="M259" s="10" t="n">
        <v>98.7</v>
      </c>
      <c r="N259" s="12" t="n">
        <f aca="false">G259/L259*365/E259</f>
        <v>0.0549906593406593</v>
      </c>
      <c r="O259" s="12" t="n">
        <f aca="false">S259/T259</f>
        <v>0.115049033223286</v>
      </c>
      <c r="P259" s="12" t="n">
        <f aca="false">N259/M259*100</f>
        <v>0.0557149537392698</v>
      </c>
      <c r="Q259" s="0" t="n">
        <f aca="false">N259*100/365*K259</f>
        <v>1.22034065934066</v>
      </c>
      <c r="R259" s="0" t="n">
        <f aca="false">Q259-M259+100</f>
        <v>2.52034065934066</v>
      </c>
      <c r="S259" s="0" t="n">
        <f aca="false">R259/K259*365</f>
        <v>11.357090625424</v>
      </c>
      <c r="T259" s="0" t="n">
        <f aca="false">F259/E259+M259</f>
        <v>98.71522</v>
      </c>
    </row>
    <row r="260" customFormat="false" ht="12.8" hidden="true" customHeight="false" outlineLevel="0" collapsed="false">
      <c r="A260" s="10" t="s">
        <v>22</v>
      </c>
      <c r="B260" s="10" t="s">
        <v>794</v>
      </c>
      <c r="C260" s="10" t="s">
        <v>795</v>
      </c>
      <c r="D260" s="10" t="s">
        <v>796</v>
      </c>
      <c r="E260" s="10" t="n">
        <v>1000</v>
      </c>
      <c r="F260" s="10" t="n">
        <v>24.3</v>
      </c>
      <c r="G260" s="10" t="n">
        <v>39.14</v>
      </c>
      <c r="H260" s="11" t="n">
        <v>44763</v>
      </c>
      <c r="I260" s="11" t="n">
        <v>45673</v>
      </c>
      <c r="J260" s="11"/>
      <c r="K260" s="10" t="n">
        <f aca="true">IF(J260&gt;0,J260-TODAY(),I260-TODAY())</f>
        <v>979</v>
      </c>
      <c r="L260" s="10" t="n">
        <v>182</v>
      </c>
      <c r="M260" s="10" t="n">
        <v>92.52</v>
      </c>
      <c r="N260" s="12" t="n">
        <f aca="false">G260/L260*365/E260</f>
        <v>0.0784950549450549</v>
      </c>
      <c r="O260" s="12" t="n">
        <f aca="false">S260/T260</f>
        <v>0.114953266051494</v>
      </c>
      <c r="P260" s="12" t="n">
        <f aca="false">N260/M260*100</f>
        <v>0.0848411748217196</v>
      </c>
      <c r="Q260" s="0" t="n">
        <f aca="false">N260*100/365*K260</f>
        <v>21.0538791208791</v>
      </c>
      <c r="R260" s="0" t="n">
        <f aca="false">Q260-M260+100</f>
        <v>28.5338791208791</v>
      </c>
      <c r="S260" s="0" t="n">
        <f aca="false">R260/K260*365</f>
        <v>10.6382695394493</v>
      </c>
      <c r="T260" s="0" t="n">
        <f aca="false">F260/E260+M260</f>
        <v>92.5443</v>
      </c>
    </row>
    <row r="261" customFormat="false" ht="12.8" hidden="true" customHeight="false" outlineLevel="0" collapsed="false">
      <c r="A261" s="25" t="s">
        <v>423</v>
      </c>
      <c r="B261" s="25" t="s">
        <v>797</v>
      </c>
      <c r="C261" s="25" t="s">
        <v>798</v>
      </c>
      <c r="D261" s="25" t="s">
        <v>799</v>
      </c>
      <c r="E261" s="25" t="n">
        <v>400</v>
      </c>
      <c r="F261" s="25" t="n">
        <v>9.21</v>
      </c>
      <c r="G261" s="25" t="n">
        <v>9.97</v>
      </c>
      <c r="H261" s="26" t="n">
        <v>44701</v>
      </c>
      <c r="I261" s="26" t="n">
        <v>45065</v>
      </c>
      <c r="J261" s="26"/>
      <c r="K261" s="25" t="n">
        <f aca="true">IF(J261&gt;0,J261-TODAY(),I261-TODAY())</f>
        <v>371</v>
      </c>
      <c r="L261" s="25" t="n">
        <v>91</v>
      </c>
      <c r="M261" s="25" t="n">
        <v>98.64</v>
      </c>
      <c r="N261" s="27" t="n">
        <f aca="false">G261/L261*365/E261</f>
        <v>0.0999739010989011</v>
      </c>
      <c r="O261" s="27" t="n">
        <f aca="false">S261/T261</f>
        <v>0.114890005660436</v>
      </c>
      <c r="P261" s="27" t="n">
        <f aca="false">N261/M261*100</f>
        <v>0.101352292273825</v>
      </c>
      <c r="Q261" s="0" t="n">
        <f aca="false">N261*100/365*K261</f>
        <v>10.1617307692308</v>
      </c>
      <c r="R261" s="0" t="n">
        <f aca="false">Q261-M261+100</f>
        <v>11.5217307692308</v>
      </c>
      <c r="S261" s="0" t="n">
        <f aca="false">R261/K261*365</f>
        <v>11.3353955007257</v>
      </c>
      <c r="T261" s="0" t="n">
        <f aca="false">F261/E261+M261</f>
        <v>98.663025</v>
      </c>
    </row>
    <row r="262" customFormat="false" ht="12.8" hidden="false" customHeight="false" outlineLevel="0" collapsed="false">
      <c r="A262" s="22" t="s">
        <v>380</v>
      </c>
      <c r="B262" s="22" t="s">
        <v>800</v>
      </c>
      <c r="C262" s="22" t="s">
        <v>801</v>
      </c>
      <c r="D262" s="22" t="s">
        <v>802</v>
      </c>
      <c r="E262" s="22" t="n">
        <v>1000</v>
      </c>
      <c r="F262" s="22" t="n">
        <v>9.88</v>
      </c>
      <c r="G262" s="22" t="n">
        <v>59.94</v>
      </c>
      <c r="H262" s="23" t="n">
        <v>44846</v>
      </c>
      <c r="I262" s="23" t="n">
        <v>47394</v>
      </c>
      <c r="J262" s="23"/>
      <c r="K262" s="22" t="n">
        <f aca="true">IF(J262&gt;0,J262-TODAY(),I262-TODAY())</f>
        <v>2700</v>
      </c>
      <c r="L262" s="22" t="n">
        <v>182</v>
      </c>
      <c r="M262" s="22" t="n">
        <v>102.164</v>
      </c>
      <c r="N262" s="24" t="n">
        <f aca="false">G262/L262*365/E262</f>
        <v>0.120209340659341</v>
      </c>
      <c r="O262" s="24" t="n">
        <f aca="false">S262/T262</f>
        <v>0.114788567539897</v>
      </c>
      <c r="P262" s="24" t="n">
        <f aca="false">N262/M262*100</f>
        <v>0.117663110938629</v>
      </c>
      <c r="Q262" s="0" t="n">
        <f aca="false">N262*100/365*K262</f>
        <v>88.921978021978</v>
      </c>
      <c r="R262" s="0" t="n">
        <f aca="false">Q262-M262+100</f>
        <v>86.757978021978</v>
      </c>
      <c r="S262" s="0" t="n">
        <f aca="false">R262/K262*365</f>
        <v>11.7283933251933</v>
      </c>
      <c r="T262" s="0" t="n">
        <f aca="false">F262/E262+M262</f>
        <v>102.17388</v>
      </c>
    </row>
    <row r="263" customFormat="false" ht="12.8" hidden="true" customHeight="false" outlineLevel="0" collapsed="false">
      <c r="A263" s="10" t="s">
        <v>22</v>
      </c>
      <c r="B263" s="10" t="s">
        <v>803</v>
      </c>
      <c r="C263" s="10" t="s">
        <v>804</v>
      </c>
      <c r="D263" s="10" t="s">
        <v>805</v>
      </c>
      <c r="E263" s="10" t="n">
        <v>1000</v>
      </c>
      <c r="F263" s="10" t="n">
        <v>11.4</v>
      </c>
      <c r="G263" s="10" t="n">
        <v>36.4</v>
      </c>
      <c r="H263" s="11" t="n">
        <v>44819</v>
      </c>
      <c r="I263" s="11" t="n">
        <v>46275</v>
      </c>
      <c r="J263" s="11" t="n">
        <v>45547</v>
      </c>
      <c r="K263" s="10" t="n">
        <f aca="true">IF(J263&gt;0,J263-TODAY(),I263-TODAY())</f>
        <v>853</v>
      </c>
      <c r="L263" s="10" t="n">
        <v>182</v>
      </c>
      <c r="M263" s="10" t="n">
        <v>92.3</v>
      </c>
      <c r="N263" s="12" t="n">
        <f aca="false">G263/L263*365/E263</f>
        <v>0.073</v>
      </c>
      <c r="O263" s="12" t="n">
        <f aca="false">S263/T263</f>
        <v>0.114772842087248</v>
      </c>
      <c r="P263" s="12" t="n">
        <f aca="false">N263/M263*100</f>
        <v>0.0790899241603467</v>
      </c>
      <c r="Q263" s="0" t="n">
        <f aca="false">N263*100/365*K263</f>
        <v>17.06</v>
      </c>
      <c r="R263" s="0" t="n">
        <f aca="false">Q263-M263+100</f>
        <v>24.76</v>
      </c>
      <c r="S263" s="0" t="n">
        <f aca="false">R263/K263*365</f>
        <v>10.5948417350528</v>
      </c>
      <c r="T263" s="0" t="n">
        <f aca="false">F263/E263+M263</f>
        <v>92.3114</v>
      </c>
    </row>
    <row r="264" customFormat="false" ht="12.8" hidden="false" customHeight="false" outlineLevel="0" collapsed="false">
      <c r="A264" s="22" t="s">
        <v>380</v>
      </c>
      <c r="B264" s="22" t="s">
        <v>806</v>
      </c>
      <c r="C264" s="22" t="s">
        <v>807</v>
      </c>
      <c r="D264" s="22" t="s">
        <v>808</v>
      </c>
      <c r="E264" s="22" t="n">
        <v>1000</v>
      </c>
      <c r="F264" s="22" t="n">
        <v>16.71</v>
      </c>
      <c r="G264" s="22" t="n">
        <v>30.42</v>
      </c>
      <c r="H264" s="23" t="n">
        <v>44776</v>
      </c>
      <c r="I264" s="23" t="n">
        <v>49508</v>
      </c>
      <c r="J264" s="23"/>
      <c r="K264" s="22" t="n">
        <f aca="true">IF(J264&gt;0,J264-TODAY(),I264-TODAY())</f>
        <v>4814</v>
      </c>
      <c r="L264" s="22" t="n">
        <v>182</v>
      </c>
      <c r="M264" s="22" t="n">
        <v>71.798</v>
      </c>
      <c r="N264" s="24" t="n">
        <f aca="false">G264/L264*365/E264</f>
        <v>0.0610071428571429</v>
      </c>
      <c r="O264" s="24" t="n">
        <f aca="false">S264/T264</f>
        <v>0.114725864501932</v>
      </c>
      <c r="P264" s="24" t="n">
        <f aca="false">N264/M264*100</f>
        <v>0.0849705324063941</v>
      </c>
      <c r="Q264" s="0" t="n">
        <f aca="false">N264*100/365*K264</f>
        <v>80.4625714285714</v>
      </c>
      <c r="R264" s="0" t="n">
        <f aca="false">Q264-M264+100</f>
        <v>108.664571428571</v>
      </c>
      <c r="S264" s="0" t="n">
        <f aca="false">R264/K264*365</f>
        <v>8.23900468870556</v>
      </c>
      <c r="T264" s="0" t="n">
        <f aca="false">F264/E264+M264</f>
        <v>71.81471</v>
      </c>
    </row>
    <row r="265" customFormat="false" ht="12.8" hidden="true" customHeight="false" outlineLevel="0" collapsed="false">
      <c r="A265" s="10" t="s">
        <v>22</v>
      </c>
      <c r="B265" s="10" t="s">
        <v>809</v>
      </c>
      <c r="C265" s="10" t="s">
        <v>810</v>
      </c>
      <c r="D265" s="10" t="s">
        <v>811</v>
      </c>
      <c r="E265" s="10" t="n">
        <v>1000</v>
      </c>
      <c r="F265" s="10" t="n">
        <v>6.28</v>
      </c>
      <c r="G265" s="10" t="n">
        <v>39.39</v>
      </c>
      <c r="H265" s="11" t="n">
        <v>44847</v>
      </c>
      <c r="I265" s="11" t="n">
        <v>45939</v>
      </c>
      <c r="J265" s="11"/>
      <c r="K265" s="10" t="n">
        <f aca="true">IF(J265&gt;0,J265-TODAY(),I265-TODAY())</f>
        <v>1245</v>
      </c>
      <c r="L265" s="10" t="n">
        <v>182</v>
      </c>
      <c r="M265" s="10" t="n">
        <v>91.25</v>
      </c>
      <c r="N265" s="12" t="n">
        <f aca="false">G265/L265*365/E265</f>
        <v>0.0789964285714286</v>
      </c>
      <c r="O265" s="12" t="n">
        <f aca="false">S265/T265</f>
        <v>0.114675986149332</v>
      </c>
      <c r="P265" s="12" t="n">
        <f aca="false">N265/M265*100</f>
        <v>0.0865714285714286</v>
      </c>
      <c r="Q265" s="0" t="n">
        <f aca="false">N265*100/365*K265</f>
        <v>26.9453571428571</v>
      </c>
      <c r="R265" s="0" t="n">
        <f aca="false">Q265-M265+100</f>
        <v>35.6953571428571</v>
      </c>
      <c r="S265" s="0" t="n">
        <f aca="false">R265/K265*365</f>
        <v>10.4649039013196</v>
      </c>
      <c r="T265" s="0" t="n">
        <f aca="false">F265/E265+M265</f>
        <v>91.25628</v>
      </c>
    </row>
    <row r="266" customFormat="false" ht="12.8" hidden="true" customHeight="false" outlineLevel="0" collapsed="false">
      <c r="A266" s="10" t="s">
        <v>22</v>
      </c>
      <c r="B266" s="10" t="s">
        <v>812</v>
      </c>
      <c r="C266" s="10" t="s">
        <v>813</v>
      </c>
      <c r="D266" s="10" t="s">
        <v>814</v>
      </c>
      <c r="E266" s="10" t="n">
        <v>1000</v>
      </c>
      <c r="F266" s="10" t="n">
        <v>3.88</v>
      </c>
      <c r="G266" s="10" t="n">
        <v>33.66</v>
      </c>
      <c r="H266" s="11" t="n">
        <v>44855</v>
      </c>
      <c r="I266" s="11" t="n">
        <v>45037</v>
      </c>
      <c r="J266" s="11"/>
      <c r="K266" s="10" t="n">
        <f aca="true">IF(J266&gt;0,J266-TODAY(),I266-TODAY())</f>
        <v>343</v>
      </c>
      <c r="L266" s="10" t="n">
        <v>182</v>
      </c>
      <c r="M266" s="10" t="n">
        <v>96</v>
      </c>
      <c r="N266" s="12" t="n">
        <f aca="false">G266/L266*365/E266</f>
        <v>0.0675049450549451</v>
      </c>
      <c r="O266" s="12" t="n">
        <f aca="false">S266/T266</f>
        <v>0.114652181477023</v>
      </c>
      <c r="P266" s="12" t="n">
        <f aca="false">N266/M266*100</f>
        <v>0.0703176510989011</v>
      </c>
      <c r="Q266" s="0" t="n">
        <f aca="false">N266*100/365*K266</f>
        <v>6.34361538461538</v>
      </c>
      <c r="R266" s="0" t="n">
        <f aca="false">Q266-M266+100</f>
        <v>10.3436153846154</v>
      </c>
      <c r="S266" s="0" t="n">
        <f aca="false">R266/K266*365</f>
        <v>11.0070542722584</v>
      </c>
      <c r="T266" s="0" t="n">
        <f aca="false">F266/E266+M266</f>
        <v>96.00388</v>
      </c>
    </row>
    <row r="267" customFormat="false" ht="12.8" hidden="true" customHeight="false" outlineLevel="0" collapsed="false">
      <c r="A267" s="10" t="s">
        <v>22</v>
      </c>
      <c r="B267" s="10" t="s">
        <v>815</v>
      </c>
      <c r="C267" s="10" t="s">
        <v>816</v>
      </c>
      <c r="D267" s="10" t="s">
        <v>817</v>
      </c>
      <c r="E267" s="10" t="n">
        <v>1000</v>
      </c>
      <c r="F267" s="10" t="n">
        <v>24.47</v>
      </c>
      <c r="G267" s="10" t="n">
        <v>47.37</v>
      </c>
      <c r="H267" s="11" t="n">
        <v>44782</v>
      </c>
      <c r="I267" s="11" t="n">
        <v>45328</v>
      </c>
      <c r="J267" s="11" t="n">
        <v>44782</v>
      </c>
      <c r="K267" s="10" t="n">
        <f aca="true">IF(J267&gt;0,J267-TODAY(),I267-TODAY())</f>
        <v>88</v>
      </c>
      <c r="L267" s="10" t="n">
        <v>182</v>
      </c>
      <c r="M267" s="10" t="n">
        <v>99.54</v>
      </c>
      <c r="N267" s="12" t="n">
        <f aca="false">G267/L267*365/E267</f>
        <v>0.0950002747252747</v>
      </c>
      <c r="O267" s="12" t="n">
        <f aca="false">S267/T267</f>
        <v>0.114578845425301</v>
      </c>
      <c r="P267" s="12" t="n">
        <f aca="false">N267/M267*100</f>
        <v>0.0954392954845035</v>
      </c>
      <c r="Q267" s="0" t="n">
        <f aca="false">N267*100/365*K267</f>
        <v>2.29041758241758</v>
      </c>
      <c r="R267" s="0" t="n">
        <f aca="false">Q267-M267+100</f>
        <v>2.75041758241758</v>
      </c>
      <c r="S267" s="0" t="n">
        <f aca="false">R267/K267*365</f>
        <v>11.407982017982</v>
      </c>
      <c r="T267" s="0" t="n">
        <f aca="false">F267/E267+M267</f>
        <v>99.56447</v>
      </c>
    </row>
    <row r="268" customFormat="false" ht="12.8" hidden="true" customHeight="false" outlineLevel="0" collapsed="false">
      <c r="A268" s="25" t="s">
        <v>423</v>
      </c>
      <c r="B268" s="25" t="s">
        <v>818</v>
      </c>
      <c r="C268" s="25" t="s">
        <v>819</v>
      </c>
      <c r="D268" s="25" t="s">
        <v>820</v>
      </c>
      <c r="E268" s="25" t="n">
        <v>1000</v>
      </c>
      <c r="F268" s="25" t="n">
        <v>34.39</v>
      </c>
      <c r="G268" s="25" t="n">
        <v>38.39</v>
      </c>
      <c r="H268" s="26" t="n">
        <v>44713</v>
      </c>
      <c r="I268" s="26" t="n">
        <v>45805</v>
      </c>
      <c r="J268" s="26"/>
      <c r="K268" s="25" t="n">
        <f aca="true">IF(J268&gt;0,J268-TODAY(),I268-TODAY())</f>
        <v>1111</v>
      </c>
      <c r="L268" s="25" t="n">
        <v>182</v>
      </c>
      <c r="M268" s="25" t="n">
        <v>91.52</v>
      </c>
      <c r="N268" s="27" t="n">
        <f aca="false">G268/L268*365/E268</f>
        <v>0.0769909340659341</v>
      </c>
      <c r="O268" s="27" t="n">
        <f aca="false">S268/T268</f>
        <v>0.114522656996054</v>
      </c>
      <c r="P268" s="27" t="n">
        <f aca="false">N268/M268*100</f>
        <v>0.0841247094251902</v>
      </c>
      <c r="Q268" s="0" t="n">
        <f aca="false">N268*100/365*K268</f>
        <v>23.4347747252747</v>
      </c>
      <c r="R268" s="0" t="n">
        <f aca="false">Q268-M268+100</f>
        <v>31.9147747252747</v>
      </c>
      <c r="S268" s="0" t="n">
        <f aca="false">R268/K268*365</f>
        <v>10.485052002453</v>
      </c>
      <c r="T268" s="0" t="n">
        <f aca="false">F268/E268+M268</f>
        <v>91.55439</v>
      </c>
    </row>
    <row r="269" customFormat="false" ht="12.8" hidden="true" customHeight="false" outlineLevel="0" collapsed="false">
      <c r="A269" s="10" t="s">
        <v>22</v>
      </c>
      <c r="B269" s="10" t="s">
        <v>821</v>
      </c>
      <c r="C269" s="10" t="s">
        <v>822</v>
      </c>
      <c r="D269" s="10" t="s">
        <v>823</v>
      </c>
      <c r="E269" s="10" t="n">
        <v>1000</v>
      </c>
      <c r="F269" s="10" t="n">
        <v>5.89</v>
      </c>
      <c r="G269" s="10" t="n">
        <v>21.44</v>
      </c>
      <c r="H269" s="11" t="n">
        <v>44760</v>
      </c>
      <c r="I269" s="11" t="n">
        <v>45579</v>
      </c>
      <c r="J269" s="11"/>
      <c r="K269" s="10" t="n">
        <f aca="true">IF(J269&gt;0,J269-TODAY(),I269-TODAY())</f>
        <v>885</v>
      </c>
      <c r="L269" s="10" t="n">
        <v>91</v>
      </c>
      <c r="M269" s="10" t="n">
        <v>94.6</v>
      </c>
      <c r="N269" s="12" t="n">
        <f aca="false">G269/L269*365/E269</f>
        <v>0.0859956043956044</v>
      </c>
      <c r="O269" s="12" t="n">
        <f aca="false">S269/T269</f>
        <v>0.114439799505382</v>
      </c>
      <c r="P269" s="12" t="n">
        <f aca="false">N269/M269*100</f>
        <v>0.0909044443928165</v>
      </c>
      <c r="Q269" s="0" t="n">
        <f aca="false">N269*100/365*K269</f>
        <v>20.850989010989</v>
      </c>
      <c r="R269" s="0" t="n">
        <f aca="false">Q269-M269+100</f>
        <v>26.250989010989</v>
      </c>
      <c r="S269" s="0" t="n">
        <f aca="false">R269/K269*365</f>
        <v>10.8266790836282</v>
      </c>
      <c r="T269" s="0" t="n">
        <f aca="false">F269/E269+M269</f>
        <v>94.60589</v>
      </c>
    </row>
    <row r="270" customFormat="false" ht="12.8" hidden="true" customHeight="false" outlineLevel="0" collapsed="false">
      <c r="A270" s="10" t="s">
        <v>22</v>
      </c>
      <c r="B270" s="10" t="s">
        <v>824</v>
      </c>
      <c r="C270" s="10" t="s">
        <v>825</v>
      </c>
      <c r="D270" s="10" t="s">
        <v>826</v>
      </c>
      <c r="E270" s="10" t="n">
        <v>1000</v>
      </c>
      <c r="F270" s="10" t="n">
        <v>13.53</v>
      </c>
      <c r="G270" s="10" t="n">
        <v>37.9</v>
      </c>
      <c r="H270" s="11" t="n">
        <v>44811</v>
      </c>
      <c r="I270" s="11" t="n">
        <v>49907</v>
      </c>
      <c r="J270" s="11" t="n">
        <v>45539</v>
      </c>
      <c r="K270" s="10" t="n">
        <f aca="true">IF(J270&gt;0,J270-TODAY(),I270-TODAY())</f>
        <v>845</v>
      </c>
      <c r="L270" s="10" t="n">
        <v>182</v>
      </c>
      <c r="M270" s="10" t="n">
        <v>92.99</v>
      </c>
      <c r="N270" s="12" t="n">
        <f aca="false">G270/L270*365/E270</f>
        <v>0.0760082417582418</v>
      </c>
      <c r="O270" s="12" t="n">
        <f aca="false">S270/T270</f>
        <v>0.11428396687206</v>
      </c>
      <c r="P270" s="12" t="n">
        <f aca="false">N270/M270*100</f>
        <v>0.0817380812541582</v>
      </c>
      <c r="Q270" s="0" t="n">
        <f aca="false">N270*100/365*K270</f>
        <v>17.5964285714286</v>
      </c>
      <c r="R270" s="0" t="n">
        <f aca="false">Q270-M270+100</f>
        <v>24.6064285714286</v>
      </c>
      <c r="S270" s="0" t="n">
        <f aca="false">R270/K270*365</f>
        <v>10.6288123415047</v>
      </c>
      <c r="T270" s="0" t="n">
        <f aca="false">F270/E270+M270</f>
        <v>93.00353</v>
      </c>
    </row>
    <row r="271" customFormat="false" ht="12.8" hidden="true" customHeight="false" outlineLevel="0" collapsed="false">
      <c r="A271" s="10" t="s">
        <v>22</v>
      </c>
      <c r="B271" s="10" t="s">
        <v>827</v>
      </c>
      <c r="C271" s="10" t="s">
        <v>828</v>
      </c>
      <c r="D271" s="10" t="s">
        <v>829</v>
      </c>
      <c r="E271" s="10" t="n">
        <v>1000</v>
      </c>
      <c r="F271" s="10" t="n">
        <v>43.67</v>
      </c>
      <c r="G271" s="10" t="n">
        <v>49.36</v>
      </c>
      <c r="H271" s="11" t="n">
        <v>44715</v>
      </c>
      <c r="I271" s="11" t="n">
        <v>45079</v>
      </c>
      <c r="J271" s="11"/>
      <c r="K271" s="10" t="n">
        <f aca="true">IF(J271&gt;0,J271-TODAY(),I271-TODAY())</f>
        <v>385</v>
      </c>
      <c r="L271" s="10" t="n">
        <v>182</v>
      </c>
      <c r="M271" s="10" t="n">
        <v>98.56</v>
      </c>
      <c r="N271" s="12" t="n">
        <f aca="false">G271/L271*365/E271</f>
        <v>0.0989912087912088</v>
      </c>
      <c r="O271" s="12" t="n">
        <f aca="false">S271/T271</f>
        <v>0.114238300504593</v>
      </c>
      <c r="P271" s="12" t="n">
        <f aca="false">N271/M271*100</f>
        <v>0.100437508919652</v>
      </c>
      <c r="Q271" s="0" t="n">
        <f aca="false">N271*100/365*K271</f>
        <v>10.4415384615385</v>
      </c>
      <c r="R271" s="0" t="n">
        <f aca="false">Q271-M271+100</f>
        <v>11.8815384615385</v>
      </c>
      <c r="S271" s="0" t="n">
        <f aca="false">R271/K271*365</f>
        <v>11.2643156843157</v>
      </c>
      <c r="T271" s="0" t="n">
        <f aca="false">F271/E271+M271</f>
        <v>98.60367</v>
      </c>
    </row>
    <row r="272" customFormat="false" ht="12.8" hidden="true" customHeight="false" outlineLevel="0" collapsed="false">
      <c r="A272" s="10" t="s">
        <v>22</v>
      </c>
      <c r="B272" s="10" t="s">
        <v>830</v>
      </c>
      <c r="C272" s="10" t="s">
        <v>831</v>
      </c>
      <c r="D272" s="10" t="s">
        <v>832</v>
      </c>
      <c r="E272" s="10" t="n">
        <v>1000</v>
      </c>
      <c r="F272" s="10" t="n">
        <v>14.15</v>
      </c>
      <c r="G272" s="10" t="n">
        <v>30.67</v>
      </c>
      <c r="H272" s="11" t="n">
        <v>44792</v>
      </c>
      <c r="I272" s="11" t="n">
        <v>45702</v>
      </c>
      <c r="J272" s="11" t="n">
        <v>44974</v>
      </c>
      <c r="K272" s="10" t="n">
        <f aca="true">IF(J272&gt;0,J272-TODAY(),I272-TODAY())</f>
        <v>280</v>
      </c>
      <c r="L272" s="10" t="n">
        <v>182</v>
      </c>
      <c r="M272" s="10" t="n">
        <v>96.28</v>
      </c>
      <c r="N272" s="12" t="n">
        <f aca="false">G272/L272*365/E272</f>
        <v>0.0615085164835165</v>
      </c>
      <c r="O272" s="12" t="n">
        <f aca="false">S272/T272</f>
        <v>0.114234741805576</v>
      </c>
      <c r="P272" s="12" t="n">
        <f aca="false">N272/M272*100</f>
        <v>0.063885039970416</v>
      </c>
      <c r="Q272" s="0" t="n">
        <f aca="false">N272*100/365*K272</f>
        <v>4.71846153846154</v>
      </c>
      <c r="R272" s="0" t="n">
        <f aca="false">Q272-M272+100</f>
        <v>8.43846153846154</v>
      </c>
      <c r="S272" s="0" t="n">
        <f aca="false">R272/K272*365</f>
        <v>11.0001373626374</v>
      </c>
      <c r="T272" s="0" t="n">
        <f aca="false">F272/E272+M272</f>
        <v>96.29415</v>
      </c>
    </row>
    <row r="273" customFormat="false" ht="12.8" hidden="false" customHeight="false" outlineLevel="0" collapsed="false">
      <c r="A273" s="22" t="s">
        <v>380</v>
      </c>
      <c r="B273" s="22" t="s">
        <v>833</v>
      </c>
      <c r="C273" s="22" t="s">
        <v>834</v>
      </c>
      <c r="D273" s="22" t="s">
        <v>835</v>
      </c>
      <c r="E273" s="22" t="n">
        <v>1000</v>
      </c>
      <c r="F273" s="22" t="n">
        <v>8.24</v>
      </c>
      <c r="G273" s="22" t="n">
        <v>29.42</v>
      </c>
      <c r="H273" s="23" t="n">
        <v>44825</v>
      </c>
      <c r="I273" s="23" t="n">
        <v>47919</v>
      </c>
      <c r="J273" s="23"/>
      <c r="K273" s="22" t="n">
        <f aca="true">IF(J273&gt;0,J273-TODAY(),I273-TODAY())</f>
        <v>3225</v>
      </c>
      <c r="L273" s="22" t="n">
        <v>182</v>
      </c>
      <c r="M273" s="22" t="n">
        <v>75.744</v>
      </c>
      <c r="N273" s="24" t="n">
        <f aca="false">G273/L273*365/E273</f>
        <v>0.0590016483516483</v>
      </c>
      <c r="O273" s="24" t="n">
        <f aca="false">S273/T273</f>
        <v>0.114127549869722</v>
      </c>
      <c r="P273" s="24" t="n">
        <f aca="false">N273/M273*100</f>
        <v>0.0778961348115341</v>
      </c>
      <c r="Q273" s="0" t="n">
        <f aca="false">N273*100/365*K273</f>
        <v>52.1315934065934</v>
      </c>
      <c r="R273" s="0" t="n">
        <f aca="false">Q273-M273+100</f>
        <v>76.3875934065934</v>
      </c>
      <c r="S273" s="0" t="n">
        <f aca="false">R273/K273*365</f>
        <v>8.64541754834313</v>
      </c>
      <c r="T273" s="0" t="n">
        <f aca="false">F273/E273+M273</f>
        <v>75.75224</v>
      </c>
    </row>
    <row r="274" customFormat="false" ht="12.8" hidden="true" customHeight="false" outlineLevel="0" collapsed="false">
      <c r="A274" s="10" t="s">
        <v>22</v>
      </c>
      <c r="B274" s="10" t="s">
        <v>836</v>
      </c>
      <c r="C274" s="10" t="s">
        <v>837</v>
      </c>
      <c r="D274" s="10" t="s">
        <v>838</v>
      </c>
      <c r="E274" s="10" t="n">
        <v>1000</v>
      </c>
      <c r="F274" s="10" t="n">
        <v>31.48</v>
      </c>
      <c r="G274" s="10" t="n">
        <v>35.15</v>
      </c>
      <c r="H274" s="11" t="n">
        <v>44713</v>
      </c>
      <c r="I274" s="11" t="n">
        <v>45441</v>
      </c>
      <c r="J274" s="11"/>
      <c r="K274" s="10" t="n">
        <f aca="true">IF(J274&gt;0,J274-TODAY(),I274-TODAY())</f>
        <v>747</v>
      </c>
      <c r="L274" s="10" t="n">
        <v>182</v>
      </c>
      <c r="M274" s="10" t="n">
        <v>92.76</v>
      </c>
      <c r="N274" s="12" t="n">
        <f aca="false">G274/L274*365/E274</f>
        <v>0.0704931318681319</v>
      </c>
      <c r="O274" s="12" t="n">
        <f aca="false">S274/T274</f>
        <v>0.114093775872749</v>
      </c>
      <c r="P274" s="12" t="n">
        <f aca="false">N274/M274*100</f>
        <v>0.0759951831264897</v>
      </c>
      <c r="Q274" s="0" t="n">
        <f aca="false">N274*100/365*K274</f>
        <v>14.4269505494505</v>
      </c>
      <c r="R274" s="0" t="n">
        <f aca="false">Q274-M274+100</f>
        <v>21.6669505494505</v>
      </c>
      <c r="S274" s="0" t="n">
        <f aca="false">R274/K274*365</f>
        <v>10.5869303220207</v>
      </c>
      <c r="T274" s="0" t="n">
        <f aca="false">F274/E274+M274</f>
        <v>92.79148</v>
      </c>
    </row>
    <row r="275" customFormat="false" ht="12.8" hidden="true" customHeight="false" outlineLevel="0" collapsed="false">
      <c r="A275" s="10" t="s">
        <v>22</v>
      </c>
      <c r="B275" s="10" t="s">
        <v>839</v>
      </c>
      <c r="C275" s="10" t="s">
        <v>840</v>
      </c>
      <c r="D275" s="10" t="s">
        <v>841</v>
      </c>
      <c r="E275" s="10" t="n">
        <v>1000</v>
      </c>
      <c r="F275" s="10" t="n">
        <v>14.99</v>
      </c>
      <c r="G275" s="10" t="n">
        <v>18.95</v>
      </c>
      <c r="H275" s="11" t="n">
        <v>44713</v>
      </c>
      <c r="I275" s="11" t="n">
        <v>55815</v>
      </c>
      <c r="J275" s="11" t="n">
        <v>45259</v>
      </c>
      <c r="K275" s="10" t="n">
        <f aca="true">IF(J275&gt;0,J275-TODAY(),I275-TODAY())</f>
        <v>565</v>
      </c>
      <c r="L275" s="10" t="n">
        <v>91</v>
      </c>
      <c r="M275" s="10" t="n">
        <v>95.01</v>
      </c>
      <c r="N275" s="12" t="n">
        <f aca="false">G275/L275*365/E275</f>
        <v>0.0760082417582418</v>
      </c>
      <c r="O275" s="12" t="n">
        <f aca="false">S275/T275</f>
        <v>0.11391164044751</v>
      </c>
      <c r="P275" s="12" t="n">
        <f aca="false">N275/M275*100</f>
        <v>0.0800002544555749</v>
      </c>
      <c r="Q275" s="0" t="n">
        <f aca="false">N275*100/365*K275</f>
        <v>11.7656593406593</v>
      </c>
      <c r="R275" s="0" t="n">
        <f aca="false">Q275-M275+100</f>
        <v>16.7556593406593</v>
      </c>
      <c r="S275" s="0" t="n">
        <f aca="false">R275/K275*365</f>
        <v>10.8244524944082</v>
      </c>
      <c r="T275" s="0" t="n">
        <f aca="false">F275/E275+M275</f>
        <v>95.02499</v>
      </c>
    </row>
    <row r="276" customFormat="false" ht="12.8" hidden="true" customHeight="false" outlineLevel="0" collapsed="false">
      <c r="A276" s="25" t="s">
        <v>423</v>
      </c>
      <c r="B276" s="25" t="s">
        <v>842</v>
      </c>
      <c r="C276" s="25" t="s">
        <v>843</v>
      </c>
      <c r="D276" s="25" t="s">
        <v>844</v>
      </c>
      <c r="E276" s="25" t="n">
        <v>1000</v>
      </c>
      <c r="F276" s="25" t="n">
        <v>11.97</v>
      </c>
      <c r="G276" s="25" t="n">
        <v>20.94</v>
      </c>
      <c r="H276" s="26" t="n">
        <v>44733</v>
      </c>
      <c r="I276" s="26" t="n">
        <v>45468</v>
      </c>
      <c r="J276" s="26"/>
      <c r="K276" s="25" t="n">
        <f aca="true">IF(J276&gt;0,J276-TODAY(),I276-TODAY())</f>
        <v>774</v>
      </c>
      <c r="L276" s="25" t="n">
        <v>91</v>
      </c>
      <c r="M276" s="25" t="n">
        <v>94.89</v>
      </c>
      <c r="N276" s="27" t="n">
        <f aca="false">G276/L276*365/E276</f>
        <v>0.0839901098901099</v>
      </c>
      <c r="O276" s="27" t="n">
        <f aca="false">S276/T276</f>
        <v>0.11389400568792</v>
      </c>
      <c r="P276" s="27" t="n">
        <f aca="false">N276/M276*100</f>
        <v>0.0885131308779744</v>
      </c>
      <c r="Q276" s="0" t="n">
        <f aca="false">N276*100/365*K276</f>
        <v>17.8105054945055</v>
      </c>
      <c r="R276" s="0" t="n">
        <f aca="false">Q276-M276+100</f>
        <v>22.9205054945055</v>
      </c>
      <c r="S276" s="0" t="n">
        <f aca="false">R276/K276*365</f>
        <v>10.8087655109748</v>
      </c>
      <c r="T276" s="0" t="n">
        <f aca="false">F276/E276+M276</f>
        <v>94.90197</v>
      </c>
    </row>
    <row r="277" customFormat="false" ht="12.8" hidden="true" customHeight="false" outlineLevel="0" collapsed="false">
      <c r="A277" s="10" t="s">
        <v>22</v>
      </c>
      <c r="B277" s="10" t="s">
        <v>845</v>
      </c>
      <c r="C277" s="10" t="s">
        <v>846</v>
      </c>
      <c r="D277" s="10" t="s">
        <v>847</v>
      </c>
      <c r="E277" s="10" t="n">
        <v>1000</v>
      </c>
      <c r="F277" s="10" t="n">
        <v>4.6</v>
      </c>
      <c r="G277" s="10" t="n">
        <v>36.4</v>
      </c>
      <c r="H277" s="11" t="n">
        <v>44853</v>
      </c>
      <c r="I277" s="11" t="n">
        <v>45581</v>
      </c>
      <c r="J277" s="11"/>
      <c r="K277" s="10" t="n">
        <f aca="true">IF(J277&gt;0,J277-TODAY(),I277-TODAY())</f>
        <v>887</v>
      </c>
      <c r="L277" s="10" t="n">
        <v>182</v>
      </c>
      <c r="M277" s="10" t="n">
        <v>92.25</v>
      </c>
      <c r="N277" s="12" t="n">
        <f aca="false">G277/L277*365/E277</f>
        <v>0.073</v>
      </c>
      <c r="O277" s="12" t="n">
        <f aca="false">S277/T277</f>
        <v>0.1136975352052</v>
      </c>
      <c r="P277" s="12" t="n">
        <f aca="false">N277/M277*100</f>
        <v>0.0791327913279133</v>
      </c>
      <c r="Q277" s="0" t="n">
        <f aca="false">N277*100/365*K277</f>
        <v>17.74</v>
      </c>
      <c r="R277" s="0" t="n">
        <f aca="false">Q277-M277+100</f>
        <v>25.49</v>
      </c>
      <c r="S277" s="0" t="n">
        <f aca="false">R277/K277*365</f>
        <v>10.4891206313416</v>
      </c>
      <c r="T277" s="0" t="n">
        <f aca="false">F277/E277+M277</f>
        <v>92.2546</v>
      </c>
    </row>
    <row r="278" customFormat="false" ht="12.8" hidden="true" customHeight="false" outlineLevel="0" collapsed="false">
      <c r="A278" s="25" t="s">
        <v>423</v>
      </c>
      <c r="B278" s="25" t="s">
        <v>848</v>
      </c>
      <c r="C278" s="25" t="s">
        <v>849</v>
      </c>
      <c r="D278" s="25" t="s">
        <v>850</v>
      </c>
      <c r="E278" s="25" t="n">
        <v>1000</v>
      </c>
      <c r="F278" s="25" t="n">
        <v>0.19</v>
      </c>
      <c r="G278" s="25" t="n">
        <v>17.33</v>
      </c>
      <c r="H278" s="26" t="n">
        <v>44784</v>
      </c>
      <c r="I278" s="26" t="n">
        <v>46338</v>
      </c>
      <c r="J278" s="26"/>
      <c r="K278" s="25" t="n">
        <f aca="true">IF(J278&gt;0,J278-TODAY(),I278-TODAY())</f>
        <v>1644</v>
      </c>
      <c r="L278" s="25" t="n">
        <v>91</v>
      </c>
      <c r="M278" s="25" t="n">
        <v>86.94</v>
      </c>
      <c r="N278" s="27" t="n">
        <f aca="false">G278/L278*365/E278</f>
        <v>0.0695104395604395</v>
      </c>
      <c r="O278" s="27" t="n">
        <f aca="false">S278/T278</f>
        <v>0.113303388976832</v>
      </c>
      <c r="P278" s="27" t="n">
        <f aca="false">N278/M278*100</f>
        <v>0.0799521964118237</v>
      </c>
      <c r="Q278" s="0" t="n">
        <f aca="false">N278*100/365*K278</f>
        <v>31.3082637362637</v>
      </c>
      <c r="R278" s="0" t="n">
        <f aca="false">Q278-M278+100</f>
        <v>44.3682637362637</v>
      </c>
      <c r="S278" s="0" t="n">
        <f aca="false">R278/K278*365</f>
        <v>9.8506181652897</v>
      </c>
      <c r="T278" s="0" t="n">
        <f aca="false">F278/E278+M278</f>
        <v>86.94019</v>
      </c>
    </row>
    <row r="279" customFormat="false" ht="12.8" hidden="true" customHeight="false" outlineLevel="0" collapsed="false">
      <c r="A279" s="10" t="s">
        <v>22</v>
      </c>
      <c r="B279" s="10" t="s">
        <v>851</v>
      </c>
      <c r="C279" s="10" t="s">
        <v>852</v>
      </c>
      <c r="D279" s="10" t="s">
        <v>853</v>
      </c>
      <c r="E279" s="10" t="n">
        <v>1000</v>
      </c>
      <c r="F279" s="10" t="n">
        <v>12.6</v>
      </c>
      <c r="G279" s="10" t="n">
        <v>36.4</v>
      </c>
      <c r="H279" s="11" t="n">
        <v>44813</v>
      </c>
      <c r="I279" s="11" t="n">
        <v>44995</v>
      </c>
      <c r="J279" s="11"/>
      <c r="K279" s="10" t="n">
        <f aca="true">IF(J279&gt;0,J279-TODAY(),I279-TODAY())</f>
        <v>301</v>
      </c>
      <c r="L279" s="10" t="n">
        <v>182</v>
      </c>
      <c r="M279" s="10" t="n">
        <v>96.97</v>
      </c>
      <c r="N279" s="12" t="n">
        <f aca="false">G279/L279*365/E279</f>
        <v>0.073</v>
      </c>
      <c r="O279" s="12" t="n">
        <f aca="false">S279/T279</f>
        <v>0.113156921877681</v>
      </c>
      <c r="P279" s="12" t="n">
        <f aca="false">N279/M279*100</f>
        <v>0.0752810147468289</v>
      </c>
      <c r="Q279" s="0" t="n">
        <f aca="false">N279*100/365*K279</f>
        <v>6.02</v>
      </c>
      <c r="R279" s="0" t="n">
        <f aca="false">Q279-M279+100</f>
        <v>9.05</v>
      </c>
      <c r="S279" s="0" t="n">
        <f aca="false">R279/K279*365</f>
        <v>10.9742524916944</v>
      </c>
      <c r="T279" s="0" t="n">
        <f aca="false">F279/E279+M279</f>
        <v>96.9826</v>
      </c>
    </row>
    <row r="280" customFormat="false" ht="12.8" hidden="true" customHeight="false" outlineLevel="0" collapsed="false">
      <c r="A280" s="10" t="s">
        <v>22</v>
      </c>
      <c r="B280" s="10" t="s">
        <v>854</v>
      </c>
      <c r="C280" s="10" t="s">
        <v>855</v>
      </c>
      <c r="D280" s="10" t="s">
        <v>856</v>
      </c>
      <c r="E280" s="10" t="n">
        <v>1000</v>
      </c>
      <c r="F280" s="10" t="n">
        <v>26.62</v>
      </c>
      <c r="G280" s="10" t="n">
        <v>28.67</v>
      </c>
      <c r="H280" s="11" t="n">
        <v>44707</v>
      </c>
      <c r="I280" s="11" t="n">
        <v>49439</v>
      </c>
      <c r="J280" s="11" t="n">
        <v>44889</v>
      </c>
      <c r="K280" s="10" t="n">
        <f aca="true">IF(J280&gt;0,J280-TODAY(),I280-TODAY())</f>
        <v>195</v>
      </c>
      <c r="L280" s="10" t="n">
        <v>182</v>
      </c>
      <c r="M280" s="10" t="n">
        <v>97.2</v>
      </c>
      <c r="N280" s="12" t="n">
        <f aca="false">G280/L280*365/E280</f>
        <v>0.0574975274725275</v>
      </c>
      <c r="O280" s="12" t="n">
        <f aca="false">S280/T280</f>
        <v>0.113042892864921</v>
      </c>
      <c r="P280" s="12" t="n">
        <f aca="false">N280/M280*100</f>
        <v>0.0591538348482793</v>
      </c>
      <c r="Q280" s="0" t="n">
        <f aca="false">N280*100/365*K280</f>
        <v>3.07178571428571</v>
      </c>
      <c r="R280" s="0" t="n">
        <f aca="false">Q280-M280+100</f>
        <v>5.87178571428571</v>
      </c>
      <c r="S280" s="0" t="n">
        <f aca="false">R280/K280*365</f>
        <v>10.9907783882784</v>
      </c>
      <c r="T280" s="0" t="n">
        <f aca="false">F280/E280+M280</f>
        <v>97.22662</v>
      </c>
    </row>
    <row r="281" customFormat="false" ht="12.8" hidden="true" customHeight="false" outlineLevel="0" collapsed="false">
      <c r="A281" s="10" t="s">
        <v>22</v>
      </c>
      <c r="B281" s="10" t="s">
        <v>857</v>
      </c>
      <c r="C281" s="10" t="s">
        <v>858</v>
      </c>
      <c r="D281" s="10" t="s">
        <v>859</v>
      </c>
      <c r="E281" s="10" t="n">
        <v>800</v>
      </c>
      <c r="F281" s="10" t="n">
        <v>2.87</v>
      </c>
      <c r="G281" s="10" t="n">
        <v>15.34</v>
      </c>
      <c r="H281" s="11" t="n">
        <v>44768</v>
      </c>
      <c r="I281" s="11" t="n">
        <v>45951</v>
      </c>
      <c r="J281" s="11"/>
      <c r="K281" s="10" t="n">
        <f aca="true">IF(J281&gt;0,J281-TODAY(),I281-TODAY())</f>
        <v>1257</v>
      </c>
      <c r="L281" s="10" t="n">
        <v>91</v>
      </c>
      <c r="M281" s="10" t="n">
        <v>91.19</v>
      </c>
      <c r="N281" s="12" t="n">
        <f aca="false">G281/L281*365/E281</f>
        <v>0.0769107142857143</v>
      </c>
      <c r="O281" s="12" t="n">
        <f aca="false">S281/T281</f>
        <v>0.112390200040533</v>
      </c>
      <c r="P281" s="12" t="n">
        <f aca="false">N281/M281*100</f>
        <v>0.0843411714943681</v>
      </c>
      <c r="Q281" s="0" t="n">
        <f aca="false">N281*100/365*K281</f>
        <v>26.4867857142857</v>
      </c>
      <c r="R281" s="0" t="n">
        <f aca="false">Q281-M281+100</f>
        <v>35.2967857142857</v>
      </c>
      <c r="S281" s="0" t="n">
        <f aca="false">R281/K281*365</f>
        <v>10.2492655415388</v>
      </c>
      <c r="T281" s="0" t="n">
        <f aca="false">F281/E281+M281</f>
        <v>91.1935875</v>
      </c>
    </row>
    <row r="282" customFormat="false" ht="12.8" hidden="false" customHeight="false" outlineLevel="0" collapsed="false">
      <c r="A282" s="22" t="s">
        <v>380</v>
      </c>
      <c r="B282" s="22" t="s">
        <v>860</v>
      </c>
      <c r="C282" s="22" t="s">
        <v>861</v>
      </c>
      <c r="D282" s="22" t="s">
        <v>862</v>
      </c>
      <c r="E282" s="22" t="n">
        <v>1000</v>
      </c>
      <c r="F282" s="22" t="n">
        <v>31.63</v>
      </c>
      <c r="G282" s="22" t="n">
        <v>36.9</v>
      </c>
      <c r="H282" s="23" t="n">
        <v>44720</v>
      </c>
      <c r="I282" s="23" t="n">
        <v>44902</v>
      </c>
      <c r="J282" s="23"/>
      <c r="K282" s="22" t="n">
        <f aca="true">IF(J282&gt;0,J282-TODAY(),I282-TODAY())</f>
        <v>208</v>
      </c>
      <c r="L282" s="22" t="n">
        <v>182</v>
      </c>
      <c r="M282" s="22" t="n">
        <v>97.96</v>
      </c>
      <c r="N282" s="24" t="n">
        <f aca="false">G282/L282*365/E282</f>
        <v>0.0740027472527473</v>
      </c>
      <c r="O282" s="24" t="n">
        <f aca="false">S282/T282</f>
        <v>0.112051227411795</v>
      </c>
      <c r="P282" s="24" t="n">
        <f aca="false">N282/M282*100</f>
        <v>0.0755438416218327</v>
      </c>
      <c r="Q282" s="0" t="n">
        <f aca="false">N282*100/365*K282</f>
        <v>4.21714285714286</v>
      </c>
      <c r="R282" s="0" t="n">
        <f aca="false">Q282-M282+100</f>
        <v>6.25714285714287</v>
      </c>
      <c r="S282" s="0" t="n">
        <f aca="false">R282/K282*365</f>
        <v>10.9800824175824</v>
      </c>
      <c r="T282" s="0" t="n">
        <f aca="false">F282/E282+M282</f>
        <v>97.99163</v>
      </c>
    </row>
    <row r="283" customFormat="false" ht="12.8" hidden="true" customHeight="false" outlineLevel="0" collapsed="false">
      <c r="A283" s="10" t="s">
        <v>22</v>
      </c>
      <c r="B283" s="10" t="s">
        <v>863</v>
      </c>
      <c r="C283" s="10" t="s">
        <v>864</v>
      </c>
      <c r="D283" s="10" t="s">
        <v>865</v>
      </c>
      <c r="E283" s="10" t="n">
        <v>1000</v>
      </c>
      <c r="F283" s="10" t="n">
        <v>27.95</v>
      </c>
      <c r="G283" s="10" t="n">
        <v>29.92</v>
      </c>
      <c r="H283" s="11" t="n">
        <v>44706</v>
      </c>
      <c r="I283" s="11" t="n">
        <v>46526</v>
      </c>
      <c r="J283" s="11" t="n">
        <v>45070</v>
      </c>
      <c r="K283" s="10" t="n">
        <f aca="true">IF(J283&gt;0,J283-TODAY(),I283-TODAY())</f>
        <v>376</v>
      </c>
      <c r="L283" s="10" t="n">
        <v>182</v>
      </c>
      <c r="M283" s="10" t="n">
        <v>95.2</v>
      </c>
      <c r="N283" s="12" t="n">
        <f aca="false">G283/L283*365/E283</f>
        <v>0.0600043956043956</v>
      </c>
      <c r="O283" s="12" t="n">
        <f aca="false">S283/T283</f>
        <v>0.111942071928721</v>
      </c>
      <c r="P283" s="12" t="n">
        <f aca="false">N283/M283*100</f>
        <v>0.0630298273155416</v>
      </c>
      <c r="Q283" s="0" t="n">
        <f aca="false">N283*100/365*K283</f>
        <v>6.18127472527473</v>
      </c>
      <c r="R283" s="0" t="n">
        <f aca="false">Q283-M283+100</f>
        <v>10.9812747252747</v>
      </c>
      <c r="S283" s="0" t="n">
        <f aca="false">R283/K283*365</f>
        <v>10.6600140285247</v>
      </c>
      <c r="T283" s="0" t="n">
        <f aca="false">F283/E283+M283</f>
        <v>95.22795</v>
      </c>
    </row>
    <row r="284" customFormat="false" ht="12.8" hidden="true" customHeight="false" outlineLevel="0" collapsed="false">
      <c r="A284" s="10" t="s">
        <v>22</v>
      </c>
      <c r="B284" s="10" t="s">
        <v>866</v>
      </c>
      <c r="C284" s="10" t="s">
        <v>867</v>
      </c>
      <c r="D284" s="10" t="s">
        <v>868</v>
      </c>
      <c r="E284" s="10" t="n">
        <v>1000</v>
      </c>
      <c r="F284" s="10" t="n">
        <v>9.01</v>
      </c>
      <c r="G284" s="10" t="n">
        <v>43.13</v>
      </c>
      <c r="H284" s="11" t="n">
        <v>44838</v>
      </c>
      <c r="I284" s="11" t="n">
        <v>47204</v>
      </c>
      <c r="J284" s="11" t="n">
        <v>45384</v>
      </c>
      <c r="K284" s="10" t="n">
        <f aca="true">IF(J284&gt;0,J284-TODAY(),I284-TODAY())</f>
        <v>690</v>
      </c>
      <c r="L284" s="10" t="n">
        <v>182</v>
      </c>
      <c r="M284" s="10" t="n">
        <v>96.07</v>
      </c>
      <c r="N284" s="12" t="n">
        <f aca="false">G284/L284*365/E284</f>
        <v>0.086496978021978</v>
      </c>
      <c r="O284" s="12" t="n">
        <f aca="false">S284/T284</f>
        <v>0.111664460798212</v>
      </c>
      <c r="P284" s="12" t="n">
        <f aca="false">N284/M284*100</f>
        <v>0.090035367983739</v>
      </c>
      <c r="Q284" s="0" t="n">
        <f aca="false">N284*100/365*K284</f>
        <v>16.3514835164835</v>
      </c>
      <c r="R284" s="0" t="n">
        <f aca="false">Q284-M284+100</f>
        <v>20.2814835164835</v>
      </c>
      <c r="S284" s="0" t="n">
        <f aca="false">R284/K284*365</f>
        <v>10.7286108456761</v>
      </c>
      <c r="T284" s="0" t="n">
        <f aca="false">F284/E284+M284</f>
        <v>96.07901</v>
      </c>
    </row>
    <row r="285" customFormat="false" ht="12.8" hidden="true" customHeight="false" outlineLevel="0" collapsed="false">
      <c r="A285" s="10" t="s">
        <v>22</v>
      </c>
      <c r="B285" s="10" t="s">
        <v>869</v>
      </c>
      <c r="C285" s="10" t="s">
        <v>870</v>
      </c>
      <c r="D285" s="10" t="s">
        <v>871</v>
      </c>
      <c r="E285" s="10" t="n">
        <v>1000</v>
      </c>
      <c r="F285" s="10" t="n">
        <v>26.45</v>
      </c>
      <c r="G285" s="10" t="n">
        <v>39.14</v>
      </c>
      <c r="H285" s="11" t="n">
        <v>44753</v>
      </c>
      <c r="I285" s="11" t="n">
        <v>45481</v>
      </c>
      <c r="J285" s="11"/>
      <c r="K285" s="10" t="n">
        <f aca="true">IF(J285&gt;0,J285-TODAY(),I285-TODAY())</f>
        <v>787</v>
      </c>
      <c r="L285" s="10" t="n">
        <v>182</v>
      </c>
      <c r="M285" s="10" t="n">
        <v>94.27</v>
      </c>
      <c r="N285" s="12" t="n">
        <f aca="false">G285/L285*365/E285</f>
        <v>0.0784950549450549</v>
      </c>
      <c r="O285" s="12" t="n">
        <f aca="false">S285/T285</f>
        <v>0.111425216091225</v>
      </c>
      <c r="P285" s="12" t="n">
        <f aca="false">N285/M285*100</f>
        <v>0.0832662087037816</v>
      </c>
      <c r="Q285" s="0" t="n">
        <f aca="false">N285*100/365*K285</f>
        <v>16.9248241758242</v>
      </c>
      <c r="R285" s="0" t="n">
        <f aca="false">Q285-M285+100</f>
        <v>22.6548241758242</v>
      </c>
      <c r="S285" s="0" t="n">
        <f aca="false">R285/K285*365</f>
        <v>10.5070023178854</v>
      </c>
      <c r="T285" s="0" t="n">
        <f aca="false">F285/E285+M285</f>
        <v>94.29645</v>
      </c>
    </row>
    <row r="286" customFormat="false" ht="12.8" hidden="true" customHeight="false" outlineLevel="0" collapsed="false">
      <c r="A286" s="10" t="s">
        <v>22</v>
      </c>
      <c r="B286" s="10" t="s">
        <v>872</v>
      </c>
      <c r="C286" s="10" t="s">
        <v>873</v>
      </c>
      <c r="D286" s="10" t="s">
        <v>874</v>
      </c>
      <c r="E286" s="10" t="n">
        <v>1000</v>
      </c>
      <c r="F286" s="10" t="n">
        <v>12.06</v>
      </c>
      <c r="G286" s="10" t="n">
        <v>30.92</v>
      </c>
      <c r="H286" s="11" t="n">
        <v>44805</v>
      </c>
      <c r="I286" s="11" t="n">
        <v>44987</v>
      </c>
      <c r="J286" s="11"/>
      <c r="K286" s="10" t="n">
        <f aca="true">IF(J286&gt;0,J286-TODAY(),I286-TODAY())</f>
        <v>293</v>
      </c>
      <c r="L286" s="10" t="n">
        <v>182</v>
      </c>
      <c r="M286" s="10" t="n">
        <v>96.39</v>
      </c>
      <c r="N286" s="12" t="n">
        <f aca="false">G286/L286*365/E286</f>
        <v>0.0620098901098901</v>
      </c>
      <c r="O286" s="12" t="n">
        <f aca="false">S286/T286</f>
        <v>0.11097364503516</v>
      </c>
      <c r="P286" s="12" t="n">
        <f aca="false">N286/M286*100</f>
        <v>0.064332285620801</v>
      </c>
      <c r="Q286" s="0" t="n">
        <f aca="false">N286*100/365*K286</f>
        <v>4.97778021978022</v>
      </c>
      <c r="R286" s="0" t="n">
        <f aca="false">Q286-M286+100</f>
        <v>8.58778021978021</v>
      </c>
      <c r="S286" s="0" t="n">
        <f aca="false">R286/K286*365</f>
        <v>10.6980879870982</v>
      </c>
      <c r="T286" s="0" t="n">
        <f aca="false">F286/E286+M286</f>
        <v>96.40206</v>
      </c>
    </row>
    <row r="287" customFormat="false" ht="12.8" hidden="false" customHeight="false" outlineLevel="0" collapsed="false">
      <c r="A287" s="22" t="s">
        <v>380</v>
      </c>
      <c r="B287" s="22" t="s">
        <v>875</v>
      </c>
      <c r="C287" s="22" t="s">
        <v>876</v>
      </c>
      <c r="D287" s="22" t="s">
        <v>877</v>
      </c>
      <c r="E287" s="22" t="n">
        <v>1000</v>
      </c>
      <c r="F287" s="22" t="n">
        <v>16.49</v>
      </c>
      <c r="G287" s="22" t="n">
        <v>34.9</v>
      </c>
      <c r="H287" s="23" t="n">
        <v>44790</v>
      </c>
      <c r="I287" s="23" t="n">
        <v>49886</v>
      </c>
      <c r="J287" s="23"/>
      <c r="K287" s="22" t="n">
        <f aca="true">IF(J287&gt;0,J287-TODAY(),I287-TODAY())</f>
        <v>5192</v>
      </c>
      <c r="L287" s="22" t="n">
        <v>182</v>
      </c>
      <c r="M287" s="22" t="n">
        <v>77.385</v>
      </c>
      <c r="N287" s="24" t="n">
        <f aca="false">G287/L287*365/E287</f>
        <v>0.0699917582417582</v>
      </c>
      <c r="O287" s="24" t="n">
        <f aca="false">S287/T287</f>
        <v>0.110967124508209</v>
      </c>
      <c r="P287" s="24" t="n">
        <f aca="false">N287/M287*100</f>
        <v>0.0904461565442376</v>
      </c>
      <c r="Q287" s="0" t="n">
        <f aca="false">N287*100/365*K287</f>
        <v>99.5608791208791</v>
      </c>
      <c r="R287" s="0" t="n">
        <f aca="false">Q287-M287+100</f>
        <v>122.175879120879</v>
      </c>
      <c r="S287" s="0" t="n">
        <f aca="false">R287/K287*365</f>
        <v>8.58902077795086</v>
      </c>
      <c r="T287" s="0" t="n">
        <f aca="false">F287/E287+M287</f>
        <v>77.40149</v>
      </c>
    </row>
    <row r="288" customFormat="false" ht="12.8" hidden="false" customHeight="false" outlineLevel="0" collapsed="false">
      <c r="A288" s="22" t="s">
        <v>380</v>
      </c>
      <c r="B288" s="22" t="s">
        <v>878</v>
      </c>
      <c r="C288" s="22" t="s">
        <v>879</v>
      </c>
      <c r="D288" s="22" t="s">
        <v>880</v>
      </c>
      <c r="E288" s="22" t="n">
        <v>1000</v>
      </c>
      <c r="F288" s="22" t="n">
        <v>18.91</v>
      </c>
      <c r="G288" s="22" t="n">
        <v>34.41</v>
      </c>
      <c r="H288" s="23" t="n">
        <v>44776</v>
      </c>
      <c r="I288" s="23" t="n">
        <v>48052</v>
      </c>
      <c r="J288" s="23"/>
      <c r="K288" s="22" t="n">
        <f aca="true">IF(J288&gt;0,J288-TODAY(),I288-TODAY())</f>
        <v>3358</v>
      </c>
      <c r="L288" s="22" t="n">
        <v>182</v>
      </c>
      <c r="M288" s="22" t="n">
        <v>80.96</v>
      </c>
      <c r="N288" s="24" t="n">
        <f aca="false">G288/L288*365/E288</f>
        <v>0.0690090659340659</v>
      </c>
      <c r="O288" s="24" t="n">
        <f aca="false">S288/T288</f>
        <v>0.110775408199467</v>
      </c>
      <c r="P288" s="24" t="n">
        <f aca="false">N288/M288*100</f>
        <v>0.0852384707683621</v>
      </c>
      <c r="Q288" s="0" t="n">
        <f aca="false">N288*100/365*K288</f>
        <v>63.4883406593407</v>
      </c>
      <c r="R288" s="0" t="n">
        <f aca="false">Q288-M288+100</f>
        <v>82.5283406593407</v>
      </c>
      <c r="S288" s="0" t="n">
        <f aca="false">R288/K288*365</f>
        <v>8.9704718107979</v>
      </c>
      <c r="T288" s="0" t="n">
        <f aca="false">F288/E288+M288</f>
        <v>80.97891</v>
      </c>
    </row>
    <row r="289" customFormat="false" ht="12.8" hidden="false" customHeight="false" outlineLevel="0" collapsed="false">
      <c r="A289" s="22" t="s">
        <v>380</v>
      </c>
      <c r="B289" s="22" t="s">
        <v>881</v>
      </c>
      <c r="C289" s="22" t="s">
        <v>882</v>
      </c>
      <c r="D289" s="22" t="s">
        <v>883</v>
      </c>
      <c r="E289" s="22" t="n">
        <v>1000</v>
      </c>
      <c r="F289" s="22" t="n">
        <v>26.55</v>
      </c>
      <c r="G289" s="22" t="n">
        <v>28.42</v>
      </c>
      <c r="H289" s="23" t="n">
        <v>44706</v>
      </c>
      <c r="I289" s="23" t="n">
        <v>46890</v>
      </c>
      <c r="J289" s="23"/>
      <c r="K289" s="22" t="n">
        <f aca="true">IF(J289&gt;0,J289-TODAY(),I289-TODAY())</f>
        <v>2196</v>
      </c>
      <c r="L289" s="22" t="n">
        <v>182</v>
      </c>
      <c r="M289" s="22" t="n">
        <v>80.598</v>
      </c>
      <c r="N289" s="24" t="n">
        <f aca="false">G289/L289*365/E289</f>
        <v>0.0569961538461538</v>
      </c>
      <c r="O289" s="24" t="n">
        <f aca="false">S289/T289</f>
        <v>0.110691432032242</v>
      </c>
      <c r="P289" s="24" t="n">
        <f aca="false">N289/M289*100</f>
        <v>0.0707165858286233</v>
      </c>
      <c r="Q289" s="0" t="n">
        <f aca="false">N289*100/365*K289</f>
        <v>34.2913846153846</v>
      </c>
      <c r="R289" s="0" t="n">
        <f aca="false">Q289-M289+100</f>
        <v>53.6933846153846</v>
      </c>
      <c r="S289" s="0" t="n">
        <f aca="false">R289/K289*365</f>
        <v>8.92444689645509</v>
      </c>
      <c r="T289" s="0" t="n">
        <f aca="false">F289/E289+M289</f>
        <v>80.62455</v>
      </c>
    </row>
    <row r="290" customFormat="false" ht="12.8" hidden="true" customHeight="false" outlineLevel="0" collapsed="false">
      <c r="A290" s="10" t="s">
        <v>22</v>
      </c>
      <c r="B290" s="10" t="s">
        <v>884</v>
      </c>
      <c r="C290" s="10" t="s">
        <v>885</v>
      </c>
      <c r="D290" s="10" t="s">
        <v>886</v>
      </c>
      <c r="E290" s="10" t="n">
        <v>1000</v>
      </c>
      <c r="F290" s="10" t="n">
        <v>18.6</v>
      </c>
      <c r="G290" s="10" t="n">
        <v>46.37</v>
      </c>
      <c r="H290" s="11" t="n">
        <v>44803</v>
      </c>
      <c r="I290" s="11" t="n">
        <v>46259</v>
      </c>
      <c r="J290" s="11" t="n">
        <v>44803</v>
      </c>
      <c r="K290" s="10" t="n">
        <f aca="true">IF(J290&gt;0,J290-TODAY(),I290-TODAY())</f>
        <v>109</v>
      </c>
      <c r="L290" s="10" t="n">
        <v>182</v>
      </c>
      <c r="M290" s="10" t="n">
        <v>99.49</v>
      </c>
      <c r="N290" s="12" t="n">
        <f aca="false">G290/L290*365/E290</f>
        <v>0.0929947802197802</v>
      </c>
      <c r="O290" s="12" t="n">
        <f aca="false">S290/T290</f>
        <v>0.110616330519329</v>
      </c>
      <c r="P290" s="12" t="n">
        <f aca="false">N290/M290*100</f>
        <v>0.0934714847922205</v>
      </c>
      <c r="Q290" s="0" t="n">
        <f aca="false">N290*100/365*K290</f>
        <v>2.77710439560439</v>
      </c>
      <c r="R290" s="0" t="n">
        <f aca="false">Q290-M290+100</f>
        <v>3.2871043956044</v>
      </c>
      <c r="S290" s="0" t="n">
        <f aca="false">R290/K290*365</f>
        <v>11.0072761871157</v>
      </c>
      <c r="T290" s="0" t="n">
        <f aca="false">F290/E290+M290</f>
        <v>99.5086</v>
      </c>
    </row>
    <row r="291" customFormat="false" ht="12.8" hidden="true" customHeight="false" outlineLevel="0" collapsed="false">
      <c r="A291" s="10" t="s">
        <v>22</v>
      </c>
      <c r="B291" s="10" t="s">
        <v>887</v>
      </c>
      <c r="C291" s="10" t="s">
        <v>888</v>
      </c>
      <c r="D291" s="10" t="s">
        <v>889</v>
      </c>
      <c r="E291" s="10" t="n">
        <v>1000</v>
      </c>
      <c r="F291" s="10" t="n">
        <v>8.88</v>
      </c>
      <c r="G291" s="10" t="n">
        <v>35.9</v>
      </c>
      <c r="H291" s="11" t="n">
        <v>44831</v>
      </c>
      <c r="I291" s="11" t="n">
        <v>45559</v>
      </c>
      <c r="J291" s="11"/>
      <c r="K291" s="10" t="n">
        <f aca="true">IF(J291&gt;0,J291-TODAY(),I291-TODAY())</f>
        <v>865</v>
      </c>
      <c r="L291" s="10" t="n">
        <v>182</v>
      </c>
      <c r="M291" s="10" t="n">
        <v>92.75</v>
      </c>
      <c r="N291" s="12" t="n">
        <f aca="false">G291/L291*365/E291</f>
        <v>0.0719972527472527</v>
      </c>
      <c r="O291" s="12" t="n">
        <f aca="false">S291/T291</f>
        <v>0.11059829344251</v>
      </c>
      <c r="P291" s="12" t="n">
        <f aca="false">N291/M291*100</f>
        <v>0.0776250703474423</v>
      </c>
      <c r="Q291" s="0" t="n">
        <f aca="false">N291*100/365*K291</f>
        <v>17.0623626373626</v>
      </c>
      <c r="R291" s="0" t="n">
        <f aca="false">Q291-M291+100</f>
        <v>24.3123626373626</v>
      </c>
      <c r="S291" s="0" t="n">
        <f aca="false">R291/K291*365</f>
        <v>10.2589738296386</v>
      </c>
      <c r="T291" s="0" t="n">
        <f aca="false">F291/E291+M291</f>
        <v>92.75888</v>
      </c>
    </row>
    <row r="292" customFormat="false" ht="12.8" hidden="true" customHeight="false" outlineLevel="0" collapsed="false">
      <c r="A292" s="10" t="s">
        <v>22</v>
      </c>
      <c r="B292" s="10" t="s">
        <v>890</v>
      </c>
      <c r="C292" s="10" t="s">
        <v>891</v>
      </c>
      <c r="D292" s="10" t="s">
        <v>892</v>
      </c>
      <c r="E292" s="10" t="n">
        <v>1000</v>
      </c>
      <c r="F292" s="10" t="n">
        <v>31.95</v>
      </c>
      <c r="G292" s="10" t="n">
        <v>54.35</v>
      </c>
      <c r="H292" s="11" t="n">
        <v>44769</v>
      </c>
      <c r="I292" s="11" t="n">
        <v>46589</v>
      </c>
      <c r="J292" s="11" t="n">
        <v>44769</v>
      </c>
      <c r="K292" s="10" t="n">
        <f aca="true">IF(J292&gt;0,J292-TODAY(),I292-TODAY())</f>
        <v>75</v>
      </c>
      <c r="L292" s="10" t="n">
        <v>182</v>
      </c>
      <c r="M292" s="10" t="n">
        <v>99.97</v>
      </c>
      <c r="N292" s="12" t="n">
        <f aca="false">G292/L292*365/E292</f>
        <v>0.108998626373626</v>
      </c>
      <c r="O292" s="12" t="n">
        <f aca="false">S292/T292</f>
        <v>0.110456472472413</v>
      </c>
      <c r="P292" s="12" t="n">
        <f aca="false">N292/M292*100</f>
        <v>0.109031335774359</v>
      </c>
      <c r="Q292" s="0" t="n">
        <f aca="false">N292*100/365*K292</f>
        <v>2.2396978021978</v>
      </c>
      <c r="R292" s="0" t="n">
        <f aca="false">Q292-M292+100</f>
        <v>2.2696978021978</v>
      </c>
      <c r="S292" s="0" t="n">
        <f aca="false">R292/K292*365</f>
        <v>11.0458626373626</v>
      </c>
      <c r="T292" s="0" t="n">
        <f aca="false">F292/E292+M292</f>
        <v>100.00195</v>
      </c>
    </row>
    <row r="293" customFormat="false" ht="12.8" hidden="false" customHeight="false" outlineLevel="0" collapsed="false">
      <c r="A293" s="22" t="s">
        <v>380</v>
      </c>
      <c r="B293" s="22" t="s">
        <v>893</v>
      </c>
      <c r="C293" s="22" t="s">
        <v>894</v>
      </c>
      <c r="D293" s="22" t="s">
        <v>895</v>
      </c>
      <c r="E293" s="22" t="n">
        <v>1000</v>
      </c>
      <c r="F293" s="22" t="n">
        <v>30.34</v>
      </c>
      <c r="G293" s="22" t="n">
        <v>35.4</v>
      </c>
      <c r="H293" s="23" t="n">
        <v>44720</v>
      </c>
      <c r="I293" s="23" t="n">
        <v>51636</v>
      </c>
      <c r="J293" s="23"/>
      <c r="K293" s="22" t="n">
        <f aca="true">IF(J293&gt;0,J293-TODAY(),I293-TODAY())</f>
        <v>6942</v>
      </c>
      <c r="L293" s="22" t="n">
        <v>182</v>
      </c>
      <c r="M293" s="22" t="n">
        <v>75.85</v>
      </c>
      <c r="N293" s="24" t="n">
        <f aca="false">G293/L293*365/E293</f>
        <v>0.0709945054945055</v>
      </c>
      <c r="O293" s="24" t="n">
        <f aca="false">S293/T293</f>
        <v>0.110294992205204</v>
      </c>
      <c r="P293" s="24" t="n">
        <f aca="false">N293/M293*100</f>
        <v>0.0935985570131912</v>
      </c>
      <c r="Q293" s="0" t="n">
        <f aca="false">N293*100/365*K293</f>
        <v>135.025714285714</v>
      </c>
      <c r="R293" s="0" t="n">
        <f aca="false">Q293-M293+100</f>
        <v>159.175714285714</v>
      </c>
      <c r="S293" s="0" t="n">
        <f aca="false">R293/K293*365</f>
        <v>8.36922150882825</v>
      </c>
      <c r="T293" s="0" t="n">
        <f aca="false">F293/E293+M293</f>
        <v>75.88034</v>
      </c>
    </row>
    <row r="294" customFormat="false" ht="12.8" hidden="true" customHeight="false" outlineLevel="0" collapsed="false">
      <c r="A294" s="10" t="s">
        <v>22</v>
      </c>
      <c r="B294" s="10" t="s">
        <v>896</v>
      </c>
      <c r="C294" s="10" t="s">
        <v>897</v>
      </c>
      <c r="D294" s="10" t="s">
        <v>898</v>
      </c>
      <c r="E294" s="10" t="n">
        <v>1000</v>
      </c>
      <c r="F294" s="10" t="n">
        <v>13.23</v>
      </c>
      <c r="G294" s="10" t="n">
        <v>14.34</v>
      </c>
      <c r="H294" s="11" t="n">
        <v>44701</v>
      </c>
      <c r="I294" s="11" t="n">
        <v>47613</v>
      </c>
      <c r="J294" s="11" t="n">
        <v>45793</v>
      </c>
      <c r="K294" s="10" t="n">
        <f aca="true">IF(J294&gt;0,J294-TODAY(),I294-TODAY())</f>
        <v>1099</v>
      </c>
      <c r="L294" s="10" t="n">
        <v>91</v>
      </c>
      <c r="M294" s="10" t="n">
        <v>88.1</v>
      </c>
      <c r="N294" s="12" t="n">
        <f aca="false">G294/L294*365/E294</f>
        <v>0.0575175824175824</v>
      </c>
      <c r="O294" s="12" t="n">
        <f aca="false">S294/T294</f>
        <v>0.110130879790938</v>
      </c>
      <c r="P294" s="12" t="n">
        <f aca="false">N294/M294*100</f>
        <v>0.0652866996794352</v>
      </c>
      <c r="Q294" s="0" t="n">
        <f aca="false">N294*100/365*K294</f>
        <v>17.3183076923077</v>
      </c>
      <c r="R294" s="0" t="n">
        <f aca="false">Q294-M294+100</f>
        <v>29.2183076923077</v>
      </c>
      <c r="S294" s="0" t="n">
        <f aca="false">R294/K294*365</f>
        <v>9.7039875411213</v>
      </c>
      <c r="T294" s="0" t="n">
        <f aca="false">F294/E294+M294</f>
        <v>88.11323</v>
      </c>
    </row>
    <row r="295" customFormat="false" ht="12.8" hidden="true" customHeight="false" outlineLevel="0" collapsed="false">
      <c r="A295" s="16" t="s">
        <v>63</v>
      </c>
      <c r="B295" s="16" t="s">
        <v>899</v>
      </c>
      <c r="C295" s="16" t="s">
        <v>900</v>
      </c>
      <c r="D295" s="16" t="s">
        <v>901</v>
      </c>
      <c r="E295" s="16" t="n">
        <v>1000</v>
      </c>
      <c r="F295" s="16" t="n">
        <v>13.06</v>
      </c>
      <c r="G295" s="16" t="n">
        <v>37.15</v>
      </c>
      <c r="H295" s="17" t="n">
        <v>44812</v>
      </c>
      <c r="I295" s="17" t="n">
        <v>47360</v>
      </c>
      <c r="J295" s="17" t="n">
        <v>44812</v>
      </c>
      <c r="K295" s="16" t="n">
        <f aca="true">IF(J295&gt;0,J295-TODAY(),I295-TODAY())</f>
        <v>118</v>
      </c>
      <c r="L295" s="16" t="n">
        <v>182</v>
      </c>
      <c r="M295" s="16" t="n">
        <v>98.89</v>
      </c>
      <c r="N295" s="18" t="n">
        <f aca="false">G295/L295*365/E295</f>
        <v>0.0745041208791209</v>
      </c>
      <c r="O295" s="18" t="n">
        <f aca="false">S295/T295</f>
        <v>0.110046005292286</v>
      </c>
      <c r="P295" s="18" t="n">
        <f aca="false">N295/M295*100</f>
        <v>0.0753403993114783</v>
      </c>
      <c r="Q295" s="0" t="n">
        <f aca="false">N295*100/365*K295</f>
        <v>2.40862637362637</v>
      </c>
      <c r="R295" s="0" t="n">
        <f aca="false">Q295-M295+100</f>
        <v>3.51862637362638</v>
      </c>
      <c r="S295" s="0" t="n">
        <f aca="false">R295/K295*365</f>
        <v>10.8838866641833</v>
      </c>
      <c r="T295" s="0" t="n">
        <f aca="false">F295/E295+M295</f>
        <v>98.90306</v>
      </c>
    </row>
    <row r="296" customFormat="false" ht="12.8" hidden="true" customHeight="false" outlineLevel="0" collapsed="false">
      <c r="A296" s="16" t="s">
        <v>63</v>
      </c>
      <c r="B296" s="16" t="s">
        <v>902</v>
      </c>
      <c r="C296" s="16" t="s">
        <v>903</v>
      </c>
      <c r="D296" s="16" t="s">
        <v>904</v>
      </c>
      <c r="E296" s="16" t="n">
        <v>1000</v>
      </c>
      <c r="F296" s="16" t="n">
        <v>46.45</v>
      </c>
      <c r="G296" s="16" t="n">
        <v>86.26</v>
      </c>
      <c r="H296" s="17" t="n">
        <v>44862</v>
      </c>
      <c r="I296" s="17" t="n">
        <v>44862</v>
      </c>
      <c r="J296" s="17"/>
      <c r="K296" s="16" t="n">
        <f aca="true">IF(J296&gt;0,J296-TODAY(),I296-TODAY())</f>
        <v>168</v>
      </c>
      <c r="L296" s="16" t="n">
        <v>364</v>
      </c>
      <c r="M296" s="16" t="n">
        <v>98.97</v>
      </c>
      <c r="N296" s="18" t="n">
        <f aca="false">G296/L296*365/E296</f>
        <v>0.086496978021978</v>
      </c>
      <c r="O296" s="18" t="n">
        <f aca="false">S296/T296</f>
        <v>0.109956430686471</v>
      </c>
      <c r="P296" s="18" t="n">
        <f aca="false">N296/M296*100</f>
        <v>0.0873971688612489</v>
      </c>
      <c r="Q296" s="0" t="n">
        <f aca="false">N296*100/365*K296</f>
        <v>3.98123076923077</v>
      </c>
      <c r="R296" s="0" t="n">
        <f aca="false">Q296-M296+100</f>
        <v>5.01123076923076</v>
      </c>
      <c r="S296" s="0" t="n">
        <f aca="false">R296/K296*365</f>
        <v>10.8874954212454</v>
      </c>
      <c r="T296" s="0" t="n">
        <f aca="false">F296/E296+M296</f>
        <v>99.01645</v>
      </c>
    </row>
    <row r="297" customFormat="false" ht="12.8" hidden="false" customHeight="false" outlineLevel="0" collapsed="false">
      <c r="A297" s="22" t="s">
        <v>380</v>
      </c>
      <c r="B297" s="22" t="s">
        <v>905</v>
      </c>
      <c r="C297" s="22" t="s">
        <v>906</v>
      </c>
      <c r="D297" s="22" t="s">
        <v>907</v>
      </c>
      <c r="E297" s="22" t="n">
        <v>1000</v>
      </c>
      <c r="F297" s="22" t="n">
        <v>33.77</v>
      </c>
      <c r="G297" s="22" t="n">
        <v>36.15</v>
      </c>
      <c r="H297" s="23" t="n">
        <v>44706</v>
      </c>
      <c r="I297" s="23" t="n">
        <v>49074</v>
      </c>
      <c r="J297" s="23"/>
      <c r="K297" s="22" t="n">
        <f aca="true">IF(J297&gt;0,J297-TODAY(),I297-TODAY())</f>
        <v>4380</v>
      </c>
      <c r="L297" s="22" t="n">
        <v>182</v>
      </c>
      <c r="M297" s="22" t="n">
        <v>80.624</v>
      </c>
      <c r="N297" s="24" t="n">
        <f aca="false">G297/L297*365/E297</f>
        <v>0.0724986263736264</v>
      </c>
      <c r="O297" s="24" t="n">
        <f aca="false">S297/T297</f>
        <v>0.109902980258806</v>
      </c>
      <c r="P297" s="24" t="n">
        <f aca="false">N297/M297*100</f>
        <v>0.089921892207812</v>
      </c>
      <c r="Q297" s="0" t="n">
        <f aca="false">N297*100/365*K297</f>
        <v>86.9983516483516</v>
      </c>
      <c r="R297" s="0" t="n">
        <f aca="false">Q297-M297+100</f>
        <v>106.374351648352</v>
      </c>
      <c r="S297" s="0" t="n">
        <f aca="false">R297/K297*365</f>
        <v>8.8645293040293</v>
      </c>
      <c r="T297" s="0" t="n">
        <f aca="false">F297/E297+M297</f>
        <v>80.65777</v>
      </c>
    </row>
    <row r="298" customFormat="false" ht="12.8" hidden="false" customHeight="false" outlineLevel="0" collapsed="false">
      <c r="A298" s="22" t="s">
        <v>380</v>
      </c>
      <c r="B298" s="22" t="s">
        <v>908</v>
      </c>
      <c r="C298" s="22" t="s">
        <v>909</v>
      </c>
      <c r="D298" s="22" t="s">
        <v>910</v>
      </c>
      <c r="E298" s="22" t="n">
        <v>1000</v>
      </c>
      <c r="F298" s="22" t="n">
        <v>9.36</v>
      </c>
      <c r="G298" s="22" t="n">
        <v>33.41</v>
      </c>
      <c r="H298" s="23" t="n">
        <v>44825</v>
      </c>
      <c r="I298" s="23" t="n">
        <v>47191</v>
      </c>
      <c r="J298" s="23"/>
      <c r="K298" s="22" t="n">
        <f aca="true">IF(J298&gt;0,J298-TODAY(),I298-TODAY())</f>
        <v>2497</v>
      </c>
      <c r="L298" s="22" t="n">
        <v>182</v>
      </c>
      <c r="M298" s="22" t="n">
        <v>83.249</v>
      </c>
      <c r="N298" s="24" t="n">
        <f aca="false">G298/L298*365/E298</f>
        <v>0.0670035714285714</v>
      </c>
      <c r="O298" s="24" t="n">
        <f aca="false">S298/T298</f>
        <v>0.109886159708389</v>
      </c>
      <c r="P298" s="24" t="n">
        <f aca="false">N298/M298*100</f>
        <v>0.0804857372804135</v>
      </c>
      <c r="Q298" s="0" t="n">
        <f aca="false">N298*100/365*K298</f>
        <v>45.8377857142857</v>
      </c>
      <c r="R298" s="0" t="n">
        <f aca="false">Q298-M298+100</f>
        <v>62.5887857142857</v>
      </c>
      <c r="S298" s="0" t="n">
        <f aca="false">R298/K298*365</f>
        <v>9.14894144401853</v>
      </c>
      <c r="T298" s="0" t="n">
        <f aca="false">F298/E298+M298</f>
        <v>83.25836</v>
      </c>
    </row>
    <row r="299" customFormat="false" ht="12.8" hidden="true" customHeight="false" outlineLevel="0" collapsed="false">
      <c r="A299" s="25" t="s">
        <v>423</v>
      </c>
      <c r="B299" s="25" t="s">
        <v>911</v>
      </c>
      <c r="C299" s="25" t="s">
        <v>912</v>
      </c>
      <c r="D299" s="25" t="s">
        <v>913</v>
      </c>
      <c r="E299" s="25" t="n">
        <v>1000</v>
      </c>
      <c r="F299" s="25" t="n">
        <v>13.58</v>
      </c>
      <c r="G299" s="25" t="n">
        <v>14.71</v>
      </c>
      <c r="H299" s="26" t="n">
        <v>44701</v>
      </c>
      <c r="I299" s="26" t="n">
        <v>45793</v>
      </c>
      <c r="J299" s="26"/>
      <c r="K299" s="25" t="n">
        <f aca="true">IF(J299&gt;0,J299-TODAY(),I299-TODAY())</f>
        <v>1099</v>
      </c>
      <c r="L299" s="25" t="n">
        <v>91</v>
      </c>
      <c r="M299" s="25" t="n">
        <v>88.49</v>
      </c>
      <c r="N299" s="27" t="n">
        <f aca="false">G299/L299*365/E299</f>
        <v>0.0590016483516483</v>
      </c>
      <c r="O299" s="27" t="n">
        <f aca="false">S299/T299</f>
        <v>0.109858463261528</v>
      </c>
      <c r="P299" s="27" t="n">
        <f aca="false">N299/M299*100</f>
        <v>0.0666760632293461</v>
      </c>
      <c r="Q299" s="0" t="n">
        <f aca="false">N299*100/365*K299</f>
        <v>17.7651538461538</v>
      </c>
      <c r="R299" s="0" t="n">
        <f aca="false">Q299-M299+100</f>
        <v>29.2751538461538</v>
      </c>
      <c r="S299" s="0" t="n">
        <f aca="false">R299/K299*365</f>
        <v>9.72286729194372</v>
      </c>
      <c r="T299" s="0" t="n">
        <f aca="false">F299/E299+M299</f>
        <v>88.50358</v>
      </c>
    </row>
    <row r="300" customFormat="false" ht="12.8" hidden="true" customHeight="false" outlineLevel="0" collapsed="false">
      <c r="A300" s="16" t="s">
        <v>463</v>
      </c>
      <c r="B300" s="16" t="s">
        <v>914</v>
      </c>
      <c r="C300" s="16" t="s">
        <v>915</v>
      </c>
      <c r="D300" s="16" t="s">
        <v>916</v>
      </c>
      <c r="E300" s="16" t="n">
        <v>1000</v>
      </c>
      <c r="F300" s="16" t="n">
        <v>0</v>
      </c>
      <c r="G300" s="16" t="n">
        <v>0.05</v>
      </c>
      <c r="H300" s="17" t="n">
        <v>44875</v>
      </c>
      <c r="I300" s="17" t="n">
        <v>45967</v>
      </c>
      <c r="J300" s="17"/>
      <c r="K300" s="16" t="n">
        <f aca="true">IF(J300&gt;0,J300-TODAY(),I300-TODAY())</f>
        <v>1273</v>
      </c>
      <c r="L300" s="16" t="n">
        <v>182</v>
      </c>
      <c r="M300" s="16" t="n">
        <v>72.37</v>
      </c>
      <c r="N300" s="18" t="n">
        <f aca="false">G300/L300*365/E300</f>
        <v>0.000100274725274725</v>
      </c>
      <c r="O300" s="18" t="n">
        <f aca="false">S300/T300</f>
        <v>0.10960645496394</v>
      </c>
      <c r="P300" s="18" t="n">
        <f aca="false">N300/M300*100</f>
        <v>0.000138558415468737</v>
      </c>
      <c r="Q300" s="0" t="n">
        <f aca="false">N300*100/365*K300</f>
        <v>0.0349725274725275</v>
      </c>
      <c r="R300" s="0" t="n">
        <f aca="false">Q300-M300+100</f>
        <v>27.6649725274725</v>
      </c>
      <c r="S300" s="0" t="n">
        <f aca="false">R300/K300*365</f>
        <v>7.93221914574036</v>
      </c>
      <c r="T300" s="0" t="n">
        <f aca="false">F300/E300+M300</f>
        <v>72.37</v>
      </c>
    </row>
    <row r="301" customFormat="false" ht="12.8" hidden="false" customHeight="false" outlineLevel="0" collapsed="false">
      <c r="A301" s="22" t="s">
        <v>380</v>
      </c>
      <c r="B301" s="22" t="s">
        <v>917</v>
      </c>
      <c r="C301" s="22" t="s">
        <v>918</v>
      </c>
      <c r="D301" s="22" t="s">
        <v>919</v>
      </c>
      <c r="E301" s="22" t="n">
        <v>1000</v>
      </c>
      <c r="F301" s="22" t="n">
        <v>4.93</v>
      </c>
      <c r="G301" s="22" t="n">
        <v>29.92</v>
      </c>
      <c r="H301" s="23" t="n">
        <v>44846</v>
      </c>
      <c r="I301" s="23" t="n">
        <v>46666</v>
      </c>
      <c r="J301" s="23"/>
      <c r="K301" s="22" t="n">
        <f aca="true">IF(J301&gt;0,J301-TODAY(),I301-TODAY())</f>
        <v>1972</v>
      </c>
      <c r="L301" s="22" t="n">
        <v>182</v>
      </c>
      <c r="M301" s="22" t="n">
        <v>83.19</v>
      </c>
      <c r="N301" s="24" t="n">
        <f aca="false">G301/L301*365/E301</f>
        <v>0.0600043956043956</v>
      </c>
      <c r="O301" s="24" t="n">
        <f aca="false">S301/T301</f>
        <v>0.109523788790715</v>
      </c>
      <c r="P301" s="24" t="n">
        <f aca="false">N301/M301*100</f>
        <v>0.0721293371852333</v>
      </c>
      <c r="Q301" s="0" t="n">
        <f aca="false">N301*100/365*K301</f>
        <v>32.4188131868132</v>
      </c>
      <c r="R301" s="0" t="n">
        <f aca="false">Q301-M301+100</f>
        <v>49.2288131868132</v>
      </c>
      <c r="S301" s="0" t="n">
        <f aca="false">R301/K301*365</f>
        <v>9.1118239417783</v>
      </c>
      <c r="T301" s="0" t="n">
        <f aca="false">F301/E301+M301</f>
        <v>83.19493</v>
      </c>
    </row>
    <row r="302" customFormat="false" ht="12.8" hidden="true" customHeight="false" outlineLevel="0" collapsed="false">
      <c r="A302" s="25" t="s">
        <v>423</v>
      </c>
      <c r="B302" s="25" t="s">
        <v>920</v>
      </c>
      <c r="C302" s="25" t="s">
        <v>921</v>
      </c>
      <c r="D302" s="25" t="s">
        <v>922</v>
      </c>
      <c r="E302" s="25" t="n">
        <v>650</v>
      </c>
      <c r="F302" s="25" t="n">
        <v>13.75</v>
      </c>
      <c r="G302" s="25" t="n">
        <v>15.64</v>
      </c>
      <c r="H302" s="26" t="n">
        <v>44705</v>
      </c>
      <c r="I302" s="26" t="n">
        <v>45251</v>
      </c>
      <c r="J302" s="26"/>
      <c r="K302" s="25" t="n">
        <f aca="true">IF(J302&gt;0,J302-TODAY(),I302-TODAY())</f>
        <v>557</v>
      </c>
      <c r="L302" s="25" t="n">
        <v>91</v>
      </c>
      <c r="M302" s="25" t="n">
        <v>98.3</v>
      </c>
      <c r="N302" s="27" t="n">
        <f aca="false">G302/L302*365/E302</f>
        <v>0.0965105663567202</v>
      </c>
      <c r="O302" s="27" t="n">
        <f aca="false">S302/T302</f>
        <v>0.109488749930465</v>
      </c>
      <c r="P302" s="27" t="n">
        <f aca="false">N302/M302*100</f>
        <v>0.0981796198949341</v>
      </c>
      <c r="Q302" s="0" t="n">
        <f aca="false">N302*100/365*K302</f>
        <v>14.7277768385461</v>
      </c>
      <c r="R302" s="0" t="n">
        <f aca="false">Q302-M302+100</f>
        <v>16.4277768385461</v>
      </c>
      <c r="S302" s="0" t="n">
        <f aca="false">R302/K302*365</f>
        <v>10.7650602263363</v>
      </c>
      <c r="T302" s="0" t="n">
        <f aca="false">F302/E302+M302</f>
        <v>98.3211538461539</v>
      </c>
    </row>
    <row r="303" customFormat="false" ht="12.8" hidden="true" customHeight="false" outlineLevel="0" collapsed="false">
      <c r="A303" s="10" t="s">
        <v>22</v>
      </c>
      <c r="B303" s="10" t="s">
        <v>923</v>
      </c>
      <c r="C303" s="10" t="s">
        <v>924</v>
      </c>
      <c r="D303" s="10" t="s">
        <v>925</v>
      </c>
      <c r="E303" s="10" t="n">
        <v>1000</v>
      </c>
      <c r="F303" s="10" t="n">
        <v>24.92</v>
      </c>
      <c r="G303" s="10" t="n">
        <v>28.17</v>
      </c>
      <c r="H303" s="11" t="n">
        <v>44715</v>
      </c>
      <c r="I303" s="11" t="n">
        <v>45079</v>
      </c>
      <c r="J303" s="11"/>
      <c r="K303" s="10" t="n">
        <f aca="true">IF(J303&gt;0,J303-TODAY(),I303-TODAY())</f>
        <v>385</v>
      </c>
      <c r="L303" s="10" t="n">
        <v>182</v>
      </c>
      <c r="M303" s="10" t="n">
        <v>94.99</v>
      </c>
      <c r="N303" s="12" t="n">
        <f aca="false">G303/L303*365/E303</f>
        <v>0.0564947802197802</v>
      </c>
      <c r="O303" s="12" t="n">
        <f aca="false">S303/T303</f>
        <v>0.109448266458766</v>
      </c>
      <c r="P303" s="12" t="n">
        <f aca="false">N303/M303*100</f>
        <v>0.0594744501734711</v>
      </c>
      <c r="Q303" s="0" t="n">
        <f aca="false">N303*100/365*K303</f>
        <v>5.95903846153846</v>
      </c>
      <c r="R303" s="0" t="n">
        <f aca="false">Q303-M303+100</f>
        <v>10.9690384615385</v>
      </c>
      <c r="S303" s="0" t="n">
        <f aca="false">R303/K303*365</f>
        <v>10.3992182817183</v>
      </c>
      <c r="T303" s="0" t="n">
        <f aca="false">F303/E303+M303</f>
        <v>95.01492</v>
      </c>
    </row>
    <row r="304" customFormat="false" ht="12.8" hidden="true" customHeight="false" outlineLevel="0" collapsed="false">
      <c r="A304" s="10" t="s">
        <v>22</v>
      </c>
      <c r="B304" s="10" t="s">
        <v>926</v>
      </c>
      <c r="C304" s="10" t="s">
        <v>927</v>
      </c>
      <c r="D304" s="10" t="s">
        <v>928</v>
      </c>
      <c r="E304" s="10" t="n">
        <v>1000</v>
      </c>
      <c r="F304" s="10" t="n">
        <v>6.49</v>
      </c>
      <c r="G304" s="10" t="n">
        <v>36.9</v>
      </c>
      <c r="H304" s="11" t="n">
        <v>44844</v>
      </c>
      <c r="I304" s="11" t="n">
        <v>47392</v>
      </c>
      <c r="J304" s="11" t="n">
        <v>45572</v>
      </c>
      <c r="K304" s="10" t="n">
        <f aca="true">IF(J304&gt;0,J304-TODAY(),I304-TODAY())</f>
        <v>878</v>
      </c>
      <c r="L304" s="10" t="n">
        <v>182</v>
      </c>
      <c r="M304" s="10" t="n">
        <v>93.25</v>
      </c>
      <c r="N304" s="12" t="n">
        <f aca="false">G304/L304*365/E304</f>
        <v>0.0740027472527473</v>
      </c>
      <c r="O304" s="12" t="n">
        <f aca="false">S304/T304</f>
        <v>0.109444051768967</v>
      </c>
      <c r="P304" s="12" t="n">
        <f aca="false">N304/M304*100</f>
        <v>0.0793595144801579</v>
      </c>
      <c r="Q304" s="0" t="n">
        <f aca="false">N304*100/365*K304</f>
        <v>17.8012087912088</v>
      </c>
      <c r="R304" s="0" t="n">
        <f aca="false">Q304-M304+100</f>
        <v>24.5512087912088</v>
      </c>
      <c r="S304" s="0" t="n">
        <f aca="false">R304/K304*365</f>
        <v>10.2063681193522</v>
      </c>
      <c r="T304" s="0" t="n">
        <f aca="false">F304/E304+M304</f>
        <v>93.25649</v>
      </c>
    </row>
    <row r="305" customFormat="false" ht="12.8" hidden="false" customHeight="false" outlineLevel="0" collapsed="false">
      <c r="A305" s="22" t="s">
        <v>380</v>
      </c>
      <c r="B305" s="22" t="s">
        <v>929</v>
      </c>
      <c r="C305" s="22" t="s">
        <v>930</v>
      </c>
      <c r="D305" s="22" t="s">
        <v>931</v>
      </c>
      <c r="E305" s="22" t="n">
        <v>1000</v>
      </c>
      <c r="F305" s="22" t="n">
        <v>14.06</v>
      </c>
      <c r="G305" s="22" t="n">
        <v>22.44</v>
      </c>
      <c r="H305" s="23" t="n">
        <v>44762</v>
      </c>
      <c r="I305" s="23" t="n">
        <v>45854</v>
      </c>
      <c r="J305" s="23"/>
      <c r="K305" s="22" t="n">
        <f aca="true">IF(J305&gt;0,J305-TODAY(),I305-TODAY())</f>
        <v>1160</v>
      </c>
      <c r="L305" s="22" t="n">
        <v>182</v>
      </c>
      <c r="M305" s="22" t="n">
        <v>84.805</v>
      </c>
      <c r="N305" s="24" t="n">
        <f aca="false">G305/L305*365/E305</f>
        <v>0.0450032967032967</v>
      </c>
      <c r="O305" s="24" t="n">
        <f aca="false">S305/T305</f>
        <v>0.109427232689884</v>
      </c>
      <c r="P305" s="24" t="n">
        <f aca="false">N305/M305*100</f>
        <v>0.0530667964191931</v>
      </c>
      <c r="Q305" s="0" t="n">
        <f aca="false">N305*100/365*K305</f>
        <v>14.3024175824176</v>
      </c>
      <c r="R305" s="0" t="n">
        <f aca="false">Q305-M305+100</f>
        <v>29.4974175824176</v>
      </c>
      <c r="S305" s="0" t="n">
        <f aca="false">R305/K305*365</f>
        <v>9.28151501515725</v>
      </c>
      <c r="T305" s="0" t="n">
        <f aca="false">F305/E305+M305</f>
        <v>84.81906</v>
      </c>
    </row>
    <row r="306" customFormat="false" ht="12.8" hidden="false" customHeight="false" outlineLevel="0" collapsed="false">
      <c r="A306" s="22" t="s">
        <v>380</v>
      </c>
      <c r="B306" s="22" t="s">
        <v>932</v>
      </c>
      <c r="C306" s="22" t="s">
        <v>933</v>
      </c>
      <c r="D306" s="22" t="s">
        <v>934</v>
      </c>
      <c r="E306" s="22" t="n">
        <v>1000</v>
      </c>
      <c r="F306" s="22" t="n">
        <v>17.58</v>
      </c>
      <c r="G306" s="22" t="n">
        <v>34.41</v>
      </c>
      <c r="H306" s="23" t="n">
        <v>44783</v>
      </c>
      <c r="I306" s="23" t="n">
        <v>49711</v>
      </c>
      <c r="J306" s="23"/>
      <c r="K306" s="22" t="n">
        <f aca="true">IF(J306&gt;0,J306-TODAY(),I306-TODAY())</f>
        <v>5017</v>
      </c>
      <c r="L306" s="22" t="n">
        <v>182</v>
      </c>
      <c r="M306" s="22" t="n">
        <v>77.82</v>
      </c>
      <c r="N306" s="24" t="n">
        <f aca="false">G306/L306*365/E306</f>
        <v>0.0690090659340659</v>
      </c>
      <c r="O306" s="24" t="n">
        <f aca="false">S306/T306</f>
        <v>0.109388808994858</v>
      </c>
      <c r="P306" s="24" t="n">
        <f aca="false">N306/M306*100</f>
        <v>0.0886778025367077</v>
      </c>
      <c r="Q306" s="0" t="n">
        <f aca="false">N306*100/365*K306</f>
        <v>94.8543791208791</v>
      </c>
      <c r="R306" s="0" t="n">
        <f aca="false">Q306-M306+100</f>
        <v>117.034379120879</v>
      </c>
      <c r="S306" s="0" t="n">
        <f aca="false">R306/K306*365</f>
        <v>8.51456017124196</v>
      </c>
      <c r="T306" s="0" t="n">
        <f aca="false">F306/E306+M306</f>
        <v>77.83758</v>
      </c>
    </row>
    <row r="307" customFormat="false" ht="12.8" hidden="true" customHeight="false" outlineLevel="0" collapsed="false">
      <c r="A307" s="10" t="s">
        <v>22</v>
      </c>
      <c r="B307" s="10" t="s">
        <v>935</v>
      </c>
      <c r="C307" s="10" t="s">
        <v>936</v>
      </c>
      <c r="D307" s="10" t="s">
        <v>937</v>
      </c>
      <c r="E307" s="10" t="n">
        <v>1000</v>
      </c>
      <c r="F307" s="10" t="n">
        <v>10.55</v>
      </c>
      <c r="G307" s="10" t="n">
        <v>13.71</v>
      </c>
      <c r="H307" s="11" t="n">
        <v>44715</v>
      </c>
      <c r="I307" s="11" t="n">
        <v>44715</v>
      </c>
      <c r="J307" s="11"/>
      <c r="K307" s="10" t="n">
        <f aca="true">IF(J307&gt;0,J307-TODAY(),I307-TODAY())</f>
        <v>21</v>
      </c>
      <c r="L307" s="10" t="n">
        <v>91</v>
      </c>
      <c r="M307" s="10" t="n">
        <v>99.69</v>
      </c>
      <c r="N307" s="12" t="n">
        <f aca="false">G307/L307*365/E307</f>
        <v>0.0549906593406593</v>
      </c>
      <c r="O307" s="12" t="n">
        <f aca="false">S307/T307</f>
        <v>0.109198606950125</v>
      </c>
      <c r="P307" s="12" t="n">
        <f aca="false">N307/M307*100</f>
        <v>0.0551616604881727</v>
      </c>
      <c r="Q307" s="0" t="n">
        <f aca="false">N307*100/365*K307</f>
        <v>0.316384615384615</v>
      </c>
      <c r="R307" s="0" t="n">
        <f aca="false">Q307-M307+100</f>
        <v>0.626384615384623</v>
      </c>
      <c r="S307" s="0" t="n">
        <f aca="false">R307/K307*365</f>
        <v>10.8871611721613</v>
      </c>
      <c r="T307" s="0" t="n">
        <f aca="false">F307/E307+M307</f>
        <v>99.70055</v>
      </c>
    </row>
    <row r="308" customFormat="false" ht="12.8" hidden="true" customHeight="false" outlineLevel="0" collapsed="false">
      <c r="A308" s="10" t="s">
        <v>22</v>
      </c>
      <c r="B308" s="10" t="s">
        <v>938</v>
      </c>
      <c r="C308" s="10" t="s">
        <v>939</v>
      </c>
      <c r="D308" s="10" t="s">
        <v>940</v>
      </c>
      <c r="E308" s="10" t="n">
        <v>1000</v>
      </c>
      <c r="F308" s="10" t="n">
        <v>30.78</v>
      </c>
      <c r="G308" s="10" t="n">
        <v>34.16</v>
      </c>
      <c r="H308" s="11" t="n">
        <v>44712</v>
      </c>
      <c r="I308" s="11" t="n">
        <v>47442</v>
      </c>
      <c r="J308" s="11" t="n">
        <v>44894</v>
      </c>
      <c r="K308" s="10" t="n">
        <f aca="true">IF(J308&gt;0,J308-TODAY(),I308-TODAY())</f>
        <v>200</v>
      </c>
      <c r="L308" s="10" t="n">
        <v>182</v>
      </c>
      <c r="M308" s="10" t="n">
        <v>97.9</v>
      </c>
      <c r="N308" s="12" t="n">
        <f aca="false">G308/L308*365/E308</f>
        <v>0.0685076923076923</v>
      </c>
      <c r="O308" s="12" t="n">
        <f aca="false">S308/T308</f>
        <v>0.109090004498782</v>
      </c>
      <c r="P308" s="12" t="n">
        <f aca="false">N308/M308*100</f>
        <v>0.0699772137974385</v>
      </c>
      <c r="Q308" s="0" t="n">
        <f aca="false">N308*100/365*K308</f>
        <v>3.75384615384615</v>
      </c>
      <c r="R308" s="0" t="n">
        <f aca="false">Q308-M308+100</f>
        <v>5.85384615384615</v>
      </c>
      <c r="S308" s="0" t="n">
        <f aca="false">R308/K308*365</f>
        <v>10.6832692307692</v>
      </c>
      <c r="T308" s="0" t="n">
        <f aca="false">F308/E308+M308</f>
        <v>97.93078</v>
      </c>
    </row>
    <row r="309" customFormat="false" ht="12.8" hidden="true" customHeight="false" outlineLevel="0" collapsed="false">
      <c r="A309" s="10" t="s">
        <v>22</v>
      </c>
      <c r="B309" s="10" t="s">
        <v>941</v>
      </c>
      <c r="C309" s="10" t="s">
        <v>942</v>
      </c>
      <c r="D309" s="10" t="s">
        <v>943</v>
      </c>
      <c r="E309" s="10" t="n">
        <v>150</v>
      </c>
      <c r="F309" s="10" t="n">
        <v>1.47</v>
      </c>
      <c r="G309" s="10" t="n">
        <v>3.44</v>
      </c>
      <c r="H309" s="11" t="n">
        <v>44746</v>
      </c>
      <c r="I309" s="11" t="n">
        <v>44746</v>
      </c>
      <c r="J309" s="11"/>
      <c r="K309" s="10" t="n">
        <f aca="true">IF(J309&gt;0,J309-TODAY(),I309-TODAY())</f>
        <v>52</v>
      </c>
      <c r="L309" s="10" t="n">
        <v>91</v>
      </c>
      <c r="M309" s="10" t="n">
        <v>99.76</v>
      </c>
      <c r="N309" s="12" t="n">
        <f aca="false">G309/L309*365/E309</f>
        <v>0.091985347985348</v>
      </c>
      <c r="O309" s="12" t="n">
        <f aca="false">S309/T309</f>
        <v>0.109082609999721</v>
      </c>
      <c r="P309" s="12" t="n">
        <f aca="false">N309/M309*100</f>
        <v>0.0922066439307819</v>
      </c>
      <c r="Q309" s="0" t="n">
        <f aca="false">N309*100/365*K309</f>
        <v>1.31047619047619</v>
      </c>
      <c r="R309" s="0" t="n">
        <f aca="false">Q309-M309+100</f>
        <v>1.55047619047619</v>
      </c>
      <c r="S309" s="0" t="n">
        <f aca="false">R309/K309*365</f>
        <v>10.8831501831502</v>
      </c>
      <c r="T309" s="0" t="n">
        <f aca="false">F309/E309+M309</f>
        <v>99.7698</v>
      </c>
    </row>
    <row r="310" customFormat="false" ht="12.8" hidden="true" customHeight="false" outlineLevel="0" collapsed="false">
      <c r="A310" s="10" t="s">
        <v>22</v>
      </c>
      <c r="B310" s="10" t="s">
        <v>944</v>
      </c>
      <c r="C310" s="10" t="s">
        <v>945</v>
      </c>
      <c r="D310" s="10" t="s">
        <v>946</v>
      </c>
      <c r="E310" s="10" t="n">
        <v>1000</v>
      </c>
      <c r="F310" s="10" t="n">
        <v>24.47</v>
      </c>
      <c r="G310" s="10" t="n">
        <v>47.37</v>
      </c>
      <c r="H310" s="11" t="n">
        <v>44782</v>
      </c>
      <c r="I310" s="11" t="n">
        <v>45328</v>
      </c>
      <c r="J310" s="11" t="n">
        <v>44782</v>
      </c>
      <c r="K310" s="10" t="n">
        <f aca="true">IF(J310&gt;0,J310-TODAY(),I310-TODAY())</f>
        <v>88</v>
      </c>
      <c r="L310" s="10" t="n">
        <v>182</v>
      </c>
      <c r="M310" s="10" t="n">
        <v>99.67</v>
      </c>
      <c r="N310" s="12" t="n">
        <f aca="false">G310/L310*365/E310</f>
        <v>0.0950002747252747</v>
      </c>
      <c r="O310" s="12" t="n">
        <f aca="false">S310/T310</f>
        <v>0.109020866177708</v>
      </c>
      <c r="P310" s="12" t="n">
        <f aca="false">N310/M310*100</f>
        <v>0.0953148136101883</v>
      </c>
      <c r="Q310" s="0" t="n">
        <f aca="false">N310*100/365*K310</f>
        <v>2.29041758241758</v>
      </c>
      <c r="R310" s="0" t="n">
        <f aca="false">Q310-M310+100</f>
        <v>2.62041758241759</v>
      </c>
      <c r="S310" s="0" t="n">
        <f aca="false">R310/K310*365</f>
        <v>10.8687774725275</v>
      </c>
      <c r="T310" s="0" t="n">
        <f aca="false">F310/E310+M310</f>
        <v>99.69447</v>
      </c>
    </row>
    <row r="311" customFormat="false" ht="12.8" hidden="true" customHeight="false" outlineLevel="0" collapsed="false">
      <c r="A311" s="10" t="s">
        <v>22</v>
      </c>
      <c r="B311" s="10" t="s">
        <v>947</v>
      </c>
      <c r="C311" s="10" t="s">
        <v>948</v>
      </c>
      <c r="D311" s="10" t="s">
        <v>949</v>
      </c>
      <c r="E311" s="10" t="n">
        <v>1000</v>
      </c>
      <c r="F311" s="10" t="n">
        <v>21.1</v>
      </c>
      <c r="G311" s="10" t="n">
        <v>24.31</v>
      </c>
      <c r="H311" s="11" t="n">
        <v>44706</v>
      </c>
      <c r="I311" s="11" t="n">
        <v>45252</v>
      </c>
      <c r="J311" s="11"/>
      <c r="K311" s="10" t="n">
        <f aca="true">IF(J311&gt;0,J311-TODAY(),I311-TODAY())</f>
        <v>558</v>
      </c>
      <c r="L311" s="10" t="n">
        <v>91</v>
      </c>
      <c r="M311" s="10" t="n">
        <v>98.5</v>
      </c>
      <c r="N311" s="12" t="n">
        <f aca="false">G311/L311*365/E311</f>
        <v>0.0975071428571428</v>
      </c>
      <c r="O311" s="12" t="n">
        <f aca="false">S311/T311</f>
        <v>0.108929935632197</v>
      </c>
      <c r="P311" s="12" t="n">
        <f aca="false">N311/M311*100</f>
        <v>0.0989920232052212</v>
      </c>
      <c r="Q311" s="0" t="n">
        <f aca="false">N311*100/365*K311</f>
        <v>14.9065714285714</v>
      </c>
      <c r="R311" s="0" t="n">
        <f aca="false">Q311-M311+100</f>
        <v>16.4065714285714</v>
      </c>
      <c r="S311" s="0" t="n">
        <f aca="false">R311/K311*365</f>
        <v>10.7318970814132</v>
      </c>
      <c r="T311" s="0" t="n">
        <f aca="false">F311/E311+M311</f>
        <v>98.5211</v>
      </c>
    </row>
    <row r="312" customFormat="false" ht="12.8" hidden="true" customHeight="false" outlineLevel="0" collapsed="false">
      <c r="A312" s="16" t="s">
        <v>63</v>
      </c>
      <c r="B312" s="16" t="s">
        <v>950</v>
      </c>
      <c r="C312" s="16" t="s">
        <v>951</v>
      </c>
      <c r="D312" s="16" t="s">
        <v>952</v>
      </c>
      <c r="E312" s="16" t="n">
        <v>1000</v>
      </c>
      <c r="F312" s="16" t="n">
        <v>21.21</v>
      </c>
      <c r="G312" s="16" t="n">
        <v>28.17</v>
      </c>
      <c r="H312" s="17" t="n">
        <v>44739</v>
      </c>
      <c r="I312" s="17" t="n">
        <v>45470</v>
      </c>
      <c r="J312" s="17" t="n">
        <v>45470</v>
      </c>
      <c r="K312" s="16" t="n">
        <f aca="true">IF(J312&gt;0,J312-TODAY(),I312-TODAY())</f>
        <v>776</v>
      </c>
      <c r="L312" s="16" t="n">
        <v>182</v>
      </c>
      <c r="M312" s="16" t="n">
        <v>90.98</v>
      </c>
      <c r="N312" s="18" t="n">
        <f aca="false">G312/L312*365/E312</f>
        <v>0.0564947802197802</v>
      </c>
      <c r="O312" s="18" t="n">
        <f aca="false">S312/T312</f>
        <v>0.108703309122519</v>
      </c>
      <c r="P312" s="18" t="n">
        <f aca="false">N312/M312*100</f>
        <v>0.0620958234994287</v>
      </c>
      <c r="Q312" s="0" t="n">
        <f aca="false">N312*100/365*K312</f>
        <v>12.0109450549451</v>
      </c>
      <c r="R312" s="0" t="n">
        <f aca="false">Q312-M312+100</f>
        <v>21.030945054945</v>
      </c>
      <c r="S312" s="0" t="n">
        <f aca="false">R312/K312*365</f>
        <v>9.89213266115328</v>
      </c>
      <c r="T312" s="0" t="n">
        <f aca="false">F312/E312+M312</f>
        <v>91.00121</v>
      </c>
    </row>
    <row r="313" customFormat="false" ht="12.8" hidden="true" customHeight="false" outlineLevel="0" collapsed="false">
      <c r="A313" s="13" t="s">
        <v>41</v>
      </c>
      <c r="B313" s="13" t="s">
        <v>953</v>
      </c>
      <c r="C313" s="13" t="s">
        <v>954</v>
      </c>
      <c r="D313" s="13" t="s">
        <v>955</v>
      </c>
      <c r="E313" s="13" t="n">
        <v>119.7</v>
      </c>
      <c r="F313" s="13" t="n">
        <v>0.57</v>
      </c>
      <c r="G313" s="13" t="n">
        <v>3.43</v>
      </c>
      <c r="H313" s="14" t="n">
        <v>44770</v>
      </c>
      <c r="I313" s="14" t="n">
        <v>53445</v>
      </c>
      <c r="J313" s="14" t="n">
        <v>45685</v>
      </c>
      <c r="K313" s="13" t="n">
        <f aca="true">IF(J313&gt;0,J313-TODAY(),I313-TODAY())</f>
        <v>991</v>
      </c>
      <c r="L313" s="13" t="n">
        <v>91</v>
      </c>
      <c r="M313" s="13" t="n">
        <v>101.34</v>
      </c>
      <c r="N313" s="15" t="n">
        <f aca="false">G313/L313*365/E313</f>
        <v>0.11493477282951</v>
      </c>
      <c r="O313" s="15" t="n">
        <f aca="false">S313/T313</f>
        <v>0.108539752813234</v>
      </c>
      <c r="P313" s="15" t="n">
        <f aca="false">N313/M313*100</f>
        <v>0.11341501167309</v>
      </c>
      <c r="Q313" s="0" t="n">
        <f aca="false">N313*100/365*K313</f>
        <v>31.2055780476833</v>
      </c>
      <c r="R313" s="0" t="n">
        <f aca="false">Q313-M313+100</f>
        <v>29.8655780476833</v>
      </c>
      <c r="S313" s="0" t="n">
        <f aca="false">R313/K313*365</f>
        <v>10.9999354060589</v>
      </c>
      <c r="T313" s="0" t="n">
        <f aca="false">F313/E313+M313</f>
        <v>101.344761904762</v>
      </c>
    </row>
    <row r="314" customFormat="false" ht="12.8" hidden="true" customHeight="false" outlineLevel="0" collapsed="false">
      <c r="A314" s="10" t="s">
        <v>22</v>
      </c>
      <c r="B314" s="10" t="s">
        <v>956</v>
      </c>
      <c r="C314" s="10" t="s">
        <v>957</v>
      </c>
      <c r="D314" s="10" t="s">
        <v>958</v>
      </c>
      <c r="E314" s="10" t="n">
        <v>1000</v>
      </c>
      <c r="F314" s="10" t="n">
        <v>33.84</v>
      </c>
      <c r="G314" s="10" t="n">
        <v>34.41</v>
      </c>
      <c r="H314" s="11" t="n">
        <v>44697</v>
      </c>
      <c r="I314" s="11" t="n">
        <v>47427</v>
      </c>
      <c r="J314" s="11" t="n">
        <v>45971</v>
      </c>
      <c r="K314" s="10" t="n">
        <f aca="true">IF(J314&gt;0,J314-TODAY(),I314-TODAY())</f>
        <v>1277</v>
      </c>
      <c r="L314" s="10" t="n">
        <v>182</v>
      </c>
      <c r="M314" s="10" t="n">
        <v>89.97</v>
      </c>
      <c r="N314" s="12" t="n">
        <f aca="false">G314/L314*365/E314</f>
        <v>0.0690090659340659</v>
      </c>
      <c r="O314" s="12" t="n">
        <f aca="false">S314/T314</f>
        <v>0.10852584654796</v>
      </c>
      <c r="P314" s="12" t="n">
        <f aca="false">N314/M314*100</f>
        <v>0.0767023073625274</v>
      </c>
      <c r="Q314" s="0" t="n">
        <f aca="false">N314*100/365*K314</f>
        <v>24.1437197802198</v>
      </c>
      <c r="R314" s="0" t="n">
        <f aca="false">Q314-M314+100</f>
        <v>34.1737197802198</v>
      </c>
      <c r="S314" s="0" t="n">
        <f aca="false">R314/K314*365</f>
        <v>9.76774292856713</v>
      </c>
      <c r="T314" s="0" t="n">
        <f aca="false">F314/E314+M314</f>
        <v>90.00384</v>
      </c>
    </row>
    <row r="315" customFormat="false" ht="12.8" hidden="false" customHeight="false" outlineLevel="0" collapsed="false">
      <c r="A315" s="22" t="s">
        <v>380</v>
      </c>
      <c r="B315" s="22" t="s">
        <v>959</v>
      </c>
      <c r="C315" s="22" t="s">
        <v>960</v>
      </c>
      <c r="D315" s="22" t="s">
        <v>961</v>
      </c>
      <c r="E315" s="22" t="n">
        <v>1000</v>
      </c>
      <c r="F315" s="22" t="n">
        <v>20.67</v>
      </c>
      <c r="G315" s="22" t="n">
        <v>35.15</v>
      </c>
      <c r="H315" s="23" t="n">
        <v>44769</v>
      </c>
      <c r="I315" s="23" t="n">
        <v>46771</v>
      </c>
      <c r="J315" s="23"/>
      <c r="K315" s="22" t="n">
        <f aca="true">IF(J315&gt;0,J315-TODAY(),I315-TODAY())</f>
        <v>2077</v>
      </c>
      <c r="L315" s="22" t="n">
        <v>182</v>
      </c>
      <c r="M315" s="22" t="n">
        <v>86.639</v>
      </c>
      <c r="N315" s="24" t="n">
        <f aca="false">G315/L315*365/E315</f>
        <v>0.0704931318681319</v>
      </c>
      <c r="O315" s="24" t="n">
        <f aca="false">S315/T315</f>
        <v>0.108439118928563</v>
      </c>
      <c r="P315" s="24" t="n">
        <f aca="false">N315/M315*100</f>
        <v>0.0813642030357366</v>
      </c>
      <c r="Q315" s="0" t="n">
        <f aca="false">N315*100/365*K315</f>
        <v>40.113489010989</v>
      </c>
      <c r="R315" s="0" t="n">
        <f aca="false">Q315-M315+100</f>
        <v>53.474489010989</v>
      </c>
      <c r="S315" s="0" t="n">
        <f aca="false">R315/K315*365</f>
        <v>9.39729826144005</v>
      </c>
      <c r="T315" s="0" t="n">
        <f aca="false">F315/E315+M315</f>
        <v>86.65967</v>
      </c>
    </row>
    <row r="316" customFormat="false" ht="12.8" hidden="true" customHeight="false" outlineLevel="0" collapsed="false">
      <c r="A316" s="25" t="s">
        <v>423</v>
      </c>
      <c r="B316" s="25" t="s">
        <v>962</v>
      </c>
      <c r="C316" s="25" t="s">
        <v>963</v>
      </c>
      <c r="D316" s="25" t="s">
        <v>964</v>
      </c>
      <c r="E316" s="25" t="n">
        <v>1000</v>
      </c>
      <c r="F316" s="25" t="n">
        <v>21.82</v>
      </c>
      <c r="G316" s="25" t="n">
        <v>22.56</v>
      </c>
      <c r="H316" s="26" t="n">
        <v>44697</v>
      </c>
      <c r="I316" s="26" t="n">
        <v>45607</v>
      </c>
      <c r="J316" s="26"/>
      <c r="K316" s="25" t="n">
        <f aca="true">IF(J316&gt;0,J316-TODAY(),I316-TODAY())</f>
        <v>913</v>
      </c>
      <c r="L316" s="25" t="n">
        <v>91</v>
      </c>
      <c r="M316" s="25" t="n">
        <v>96.48</v>
      </c>
      <c r="N316" s="27" t="n">
        <f aca="false">G316/L316*365/E316</f>
        <v>0.0904879120879121</v>
      </c>
      <c r="O316" s="27" t="n">
        <f aca="false">S316/T316</f>
        <v>0.108350496648186</v>
      </c>
      <c r="P316" s="27" t="n">
        <f aca="false">N316/M316*100</f>
        <v>0.0937892952818326</v>
      </c>
      <c r="Q316" s="0" t="n">
        <f aca="false">N316*100/365*K316</f>
        <v>22.6343736263736</v>
      </c>
      <c r="R316" s="0" t="n">
        <f aca="false">Q316-M316+100</f>
        <v>26.1543736263736</v>
      </c>
      <c r="S316" s="0" t="n">
        <f aca="false">R316/K316*365</f>
        <v>10.4560201244539</v>
      </c>
      <c r="T316" s="0" t="n">
        <f aca="false">F316/E316+M316</f>
        <v>96.50182</v>
      </c>
    </row>
    <row r="317" customFormat="false" ht="12.8" hidden="false" customHeight="false" outlineLevel="0" collapsed="false">
      <c r="A317" s="22" t="s">
        <v>380</v>
      </c>
      <c r="B317" s="22" t="s">
        <v>965</v>
      </c>
      <c r="C317" s="22" t="s">
        <v>966</v>
      </c>
      <c r="D317" s="22" t="s">
        <v>967</v>
      </c>
      <c r="E317" s="22" t="n">
        <v>1000</v>
      </c>
      <c r="F317" s="22" t="n">
        <v>7.8</v>
      </c>
      <c r="G317" s="22" t="n">
        <v>38.39</v>
      </c>
      <c r="H317" s="23" t="n">
        <v>44839</v>
      </c>
      <c r="I317" s="23" t="n">
        <v>48661</v>
      </c>
      <c r="J317" s="23"/>
      <c r="K317" s="22" t="n">
        <f aca="true">IF(J317&gt;0,J317-TODAY(),I317-TODAY())</f>
        <v>3967</v>
      </c>
      <c r="L317" s="22" t="n">
        <v>182</v>
      </c>
      <c r="M317" s="22" t="n">
        <v>84.379</v>
      </c>
      <c r="N317" s="24" t="n">
        <f aca="false">G317/L317*365/E317</f>
        <v>0.0769909340659341</v>
      </c>
      <c r="O317" s="24" t="n">
        <f aca="false">S317/T317</f>
        <v>0.108267728662553</v>
      </c>
      <c r="P317" s="24" t="n">
        <f aca="false">N317/M317*100</f>
        <v>0.0912441887980826</v>
      </c>
      <c r="Q317" s="0" t="n">
        <f aca="false">N317*100/365*K317</f>
        <v>83.677543956044</v>
      </c>
      <c r="R317" s="0" t="n">
        <f aca="false">Q317-M317+100</f>
        <v>99.298543956044</v>
      </c>
      <c r="S317" s="0" t="n">
        <f aca="false">R317/K317*365</f>
        <v>9.1363671651011</v>
      </c>
      <c r="T317" s="0" t="n">
        <f aca="false">F317/E317+M317</f>
        <v>84.3868</v>
      </c>
    </row>
    <row r="318" customFormat="false" ht="12.8" hidden="true" customHeight="false" outlineLevel="0" collapsed="false">
      <c r="A318" s="10" t="s">
        <v>22</v>
      </c>
      <c r="B318" s="10" t="s">
        <v>968</v>
      </c>
      <c r="C318" s="10" t="s">
        <v>969</v>
      </c>
      <c r="D318" s="10" t="s">
        <v>970</v>
      </c>
      <c r="E318" s="10" t="n">
        <v>1000</v>
      </c>
      <c r="F318" s="10" t="n">
        <v>11.5</v>
      </c>
      <c r="G318" s="10" t="n">
        <v>27.18</v>
      </c>
      <c r="H318" s="11" t="n">
        <v>44799</v>
      </c>
      <c r="I318" s="11" t="n">
        <v>47165</v>
      </c>
      <c r="J318" s="11" t="n">
        <v>44799</v>
      </c>
      <c r="K318" s="10" t="n">
        <f aca="true">IF(J318&gt;0,J318-TODAY(),I318-TODAY())</f>
        <v>105</v>
      </c>
      <c r="L318" s="10" t="n">
        <v>182</v>
      </c>
      <c r="M318" s="10" t="n">
        <v>98.5</v>
      </c>
      <c r="N318" s="12" t="n">
        <f aca="false">G318/L318*365/E318</f>
        <v>0.0545093406593407</v>
      </c>
      <c r="O318" s="12" t="n">
        <f aca="false">S318/T318</f>
        <v>0.108263703021676</v>
      </c>
      <c r="P318" s="12" t="n">
        <f aca="false">N318/M318*100</f>
        <v>0.0553394321414626</v>
      </c>
      <c r="Q318" s="0" t="n">
        <f aca="false">N318*100/365*K318</f>
        <v>1.56807692307692</v>
      </c>
      <c r="R318" s="0" t="n">
        <f aca="false">Q318-M318+100</f>
        <v>3.06807692307693</v>
      </c>
      <c r="S318" s="0" t="n">
        <f aca="false">R318/K318*365</f>
        <v>10.6652197802198</v>
      </c>
      <c r="T318" s="0" t="n">
        <f aca="false">F318/E318+M318</f>
        <v>98.5115</v>
      </c>
    </row>
    <row r="319" customFormat="false" ht="12.8" hidden="true" customHeight="false" outlineLevel="0" collapsed="false">
      <c r="A319" s="10" t="s">
        <v>22</v>
      </c>
      <c r="B319" s="10" t="s">
        <v>971</v>
      </c>
      <c r="C319" s="10" t="s">
        <v>972</v>
      </c>
      <c r="D319" s="10" t="s">
        <v>973</v>
      </c>
      <c r="E319" s="10" t="n">
        <v>1000</v>
      </c>
      <c r="F319" s="10" t="n">
        <v>2.77</v>
      </c>
      <c r="G319" s="10" t="n">
        <v>16.83</v>
      </c>
      <c r="H319" s="11" t="n">
        <v>44770</v>
      </c>
      <c r="I319" s="11" t="n">
        <v>49320</v>
      </c>
      <c r="J319" s="11" t="n">
        <v>47500</v>
      </c>
      <c r="K319" s="10" t="n">
        <f aca="true">IF(J319&gt;0,J319-TODAY(),I319-TODAY())</f>
        <v>2806</v>
      </c>
      <c r="L319" s="10" t="n">
        <v>91</v>
      </c>
      <c r="M319" s="10" t="n">
        <v>82.99</v>
      </c>
      <c r="N319" s="12" t="n">
        <f aca="false">G319/L319*365/E319</f>
        <v>0.0675049450549451</v>
      </c>
      <c r="O319" s="12" t="n">
        <f aca="false">S319/T319</f>
        <v>0.107998903370617</v>
      </c>
      <c r="P319" s="12" t="n">
        <f aca="false">N319/M319*100</f>
        <v>0.0813410592299615</v>
      </c>
      <c r="Q319" s="0" t="n">
        <f aca="false">N319*100/365*K319</f>
        <v>51.8955824175824</v>
      </c>
      <c r="R319" s="0" t="n">
        <f aca="false">Q319-M319+100</f>
        <v>68.9055824175824</v>
      </c>
      <c r="S319" s="0" t="n">
        <f aca="false">R319/K319*365</f>
        <v>8.9631281476898</v>
      </c>
      <c r="T319" s="0" t="n">
        <f aca="false">F319/E319+M319</f>
        <v>82.99277</v>
      </c>
    </row>
    <row r="320" customFormat="false" ht="12.8" hidden="false" customHeight="false" outlineLevel="0" collapsed="false">
      <c r="A320" s="22" t="s">
        <v>380</v>
      </c>
      <c r="B320" s="22" t="s">
        <v>974</v>
      </c>
      <c r="C320" s="22" t="s">
        <v>975</v>
      </c>
      <c r="D320" s="22" t="s">
        <v>976</v>
      </c>
      <c r="E320" s="22" t="n">
        <v>1000</v>
      </c>
      <c r="F320" s="22" t="n">
        <v>30.82</v>
      </c>
      <c r="G320" s="22" t="n">
        <v>34.41</v>
      </c>
      <c r="H320" s="23" t="n">
        <v>44713</v>
      </c>
      <c r="I320" s="23" t="n">
        <v>47261</v>
      </c>
      <c r="J320" s="23"/>
      <c r="K320" s="22" t="n">
        <f aca="true">IF(J320&gt;0,J320-TODAY(),I320-TODAY())</f>
        <v>2567</v>
      </c>
      <c r="L320" s="22" t="n">
        <v>182</v>
      </c>
      <c r="M320" s="22" t="n">
        <v>84.449</v>
      </c>
      <c r="N320" s="24" t="n">
        <f aca="false">G320/L320*365/E320</f>
        <v>0.0690090659340659</v>
      </c>
      <c r="O320" s="24" t="n">
        <f aca="false">S320/T320</f>
        <v>0.107861176822936</v>
      </c>
      <c r="P320" s="24" t="n">
        <f aca="false">N320/M320*100</f>
        <v>0.0817168538811187</v>
      </c>
      <c r="Q320" s="0" t="n">
        <f aca="false">N320*100/365*K320</f>
        <v>48.5332252747253</v>
      </c>
      <c r="R320" s="0" t="n">
        <f aca="false">Q320-M320+100</f>
        <v>64.0842252747253</v>
      </c>
      <c r="S320" s="0" t="n">
        <f aca="false">R320/K320*365</f>
        <v>9.11209280298976</v>
      </c>
      <c r="T320" s="0" t="n">
        <f aca="false">F320/E320+M320</f>
        <v>84.47982</v>
      </c>
    </row>
    <row r="321" customFormat="false" ht="12.8" hidden="false" customHeight="false" outlineLevel="0" collapsed="false">
      <c r="A321" s="22" t="s">
        <v>380</v>
      </c>
      <c r="B321" s="22" t="s">
        <v>977</v>
      </c>
      <c r="C321" s="22" t="s">
        <v>978</v>
      </c>
      <c r="D321" s="22" t="s">
        <v>979</v>
      </c>
      <c r="E321" s="22" t="n">
        <v>1000</v>
      </c>
      <c r="F321" s="22" t="n">
        <v>4.82</v>
      </c>
      <c r="G321" s="22" t="n">
        <v>38.15</v>
      </c>
      <c r="H321" s="23" t="n">
        <v>44853</v>
      </c>
      <c r="I321" s="23" t="n">
        <v>47583</v>
      </c>
      <c r="J321" s="23"/>
      <c r="K321" s="22" t="n">
        <f aca="true">IF(J321&gt;0,J321-TODAY(),I321-TODAY())</f>
        <v>2889</v>
      </c>
      <c r="L321" s="22" t="n">
        <v>182</v>
      </c>
      <c r="M321" s="22" t="n">
        <v>86.699</v>
      </c>
      <c r="N321" s="24" t="n">
        <f aca="false">G321/L321*365/E321</f>
        <v>0.0765096153846154</v>
      </c>
      <c r="O321" s="24" t="n">
        <f aca="false">S321/T321</f>
        <v>0.107624175007266</v>
      </c>
      <c r="P321" s="24" t="n">
        <f aca="false">N321/M321*100</f>
        <v>0.0882474023744396</v>
      </c>
      <c r="Q321" s="0" t="n">
        <f aca="false">N321*100/365*K321</f>
        <v>60.5578846153846</v>
      </c>
      <c r="R321" s="0" t="n">
        <f aca="false">Q321-M321+100</f>
        <v>73.8588846153846</v>
      </c>
      <c r="S321" s="0" t="n">
        <f aca="false">R321/K321*365</f>
        <v>9.3314270974785</v>
      </c>
      <c r="T321" s="0" t="n">
        <f aca="false">F321/E321+M321</f>
        <v>86.70382</v>
      </c>
    </row>
    <row r="322" customFormat="false" ht="12.8" hidden="true" customHeight="false" outlineLevel="0" collapsed="false">
      <c r="A322" s="19" t="s">
        <v>304</v>
      </c>
      <c r="B322" s="19" t="s">
        <v>980</v>
      </c>
      <c r="C322" s="19" t="s">
        <v>981</v>
      </c>
      <c r="D322" s="19" t="s">
        <v>982</v>
      </c>
      <c r="E322" s="19" t="n">
        <v>1000</v>
      </c>
      <c r="F322" s="19" t="n">
        <v>47.42</v>
      </c>
      <c r="G322" s="19" t="n">
        <v>53.6</v>
      </c>
      <c r="H322" s="20" t="n">
        <v>44715</v>
      </c>
      <c r="I322" s="20" t="n">
        <v>46183</v>
      </c>
      <c r="J322" s="20"/>
      <c r="K322" s="19" t="n">
        <f aca="true">IF(J322&gt;0,J322-TODAY(),I322-TODAY())</f>
        <v>1489</v>
      </c>
      <c r="L322" s="19" t="n">
        <v>182</v>
      </c>
      <c r="M322" s="19" t="n">
        <v>99.99</v>
      </c>
      <c r="N322" s="21" t="n">
        <f aca="false">G322/L322*365/E322</f>
        <v>0.107494505494506</v>
      </c>
      <c r="O322" s="21" t="n">
        <f aca="false">S322/T322</f>
        <v>0.107478800023574</v>
      </c>
      <c r="P322" s="21" t="n">
        <f aca="false">N322/M322*100</f>
        <v>0.107505256020108</v>
      </c>
      <c r="Q322" s="0" t="n">
        <f aca="false">N322*100/365*K322</f>
        <v>43.8518681318681</v>
      </c>
      <c r="R322" s="0" t="n">
        <f aca="false">Q322-M322+100</f>
        <v>43.8618681318681</v>
      </c>
      <c r="S322" s="0" t="n">
        <f aca="false">R322/K322*365</f>
        <v>10.7519018590543</v>
      </c>
      <c r="T322" s="0" t="n">
        <f aca="false">F322/E322+M322</f>
        <v>100.03742</v>
      </c>
    </row>
    <row r="323" customFormat="false" ht="12.8" hidden="true" customHeight="false" outlineLevel="0" collapsed="false">
      <c r="A323" s="10" t="s">
        <v>22</v>
      </c>
      <c r="B323" s="10" t="s">
        <v>983</v>
      </c>
      <c r="C323" s="10" t="s">
        <v>984</v>
      </c>
      <c r="D323" s="10" t="s">
        <v>985</v>
      </c>
      <c r="E323" s="10" t="n">
        <v>1000</v>
      </c>
      <c r="F323" s="10" t="n">
        <v>5.95</v>
      </c>
      <c r="G323" s="10" t="n">
        <v>19.32</v>
      </c>
      <c r="H323" s="11" t="n">
        <v>44757</v>
      </c>
      <c r="I323" s="11" t="n">
        <v>55768</v>
      </c>
      <c r="J323" s="11" t="n">
        <v>44848</v>
      </c>
      <c r="K323" s="10" t="n">
        <f aca="true">IF(J323&gt;0,J323-TODAY(),I323-TODAY())</f>
        <v>154</v>
      </c>
      <c r="L323" s="10" t="n">
        <v>91</v>
      </c>
      <c r="M323" s="10" t="n">
        <v>98.79</v>
      </c>
      <c r="N323" s="12" t="n">
        <f aca="false">G323/L323*365/E323</f>
        <v>0.0774923076923077</v>
      </c>
      <c r="O323" s="12" t="n">
        <f aca="false">S323/T323</f>
        <v>0.107464809155516</v>
      </c>
      <c r="P323" s="12" t="n">
        <f aca="false">N323/M323*100</f>
        <v>0.0784414492279661</v>
      </c>
      <c r="Q323" s="0" t="n">
        <f aca="false">N323*100/365*K323</f>
        <v>3.26953846153846</v>
      </c>
      <c r="R323" s="0" t="n">
        <f aca="false">Q323-M323+100</f>
        <v>4.47953846153845</v>
      </c>
      <c r="S323" s="0" t="n">
        <f aca="false">R323/K323*365</f>
        <v>10.6170879120879</v>
      </c>
      <c r="T323" s="0" t="n">
        <f aca="false">F323/E323+M323</f>
        <v>98.79595</v>
      </c>
    </row>
    <row r="324" customFormat="false" ht="12.8" hidden="true" customHeight="false" outlineLevel="0" collapsed="false">
      <c r="A324" s="13" t="s">
        <v>41</v>
      </c>
      <c r="B324" s="13" t="s">
        <v>986</v>
      </c>
      <c r="C324" s="13" t="s">
        <v>987</v>
      </c>
      <c r="D324" s="13" t="s">
        <v>988</v>
      </c>
      <c r="E324" s="13" t="n">
        <v>400</v>
      </c>
      <c r="F324" s="13" t="n">
        <v>6.18</v>
      </c>
      <c r="G324" s="13" t="n">
        <v>12.1</v>
      </c>
      <c r="H324" s="14" t="n">
        <v>44739</v>
      </c>
      <c r="I324" s="14" t="n">
        <v>45378</v>
      </c>
      <c r="J324" s="14"/>
      <c r="K324" s="13" t="n">
        <f aca="true">IF(J324&gt;0,J324-TODAY(),I324-TODAY())</f>
        <v>684</v>
      </c>
      <c r="L324" s="13" t="n">
        <v>92</v>
      </c>
      <c r="M324" s="13" t="n">
        <v>102</v>
      </c>
      <c r="N324" s="15" t="n">
        <f aca="false">G324/L324*365/E324</f>
        <v>0.120013586956522</v>
      </c>
      <c r="O324" s="15" t="n">
        <f aca="false">S324/T324</f>
        <v>0.107180894988591</v>
      </c>
      <c r="P324" s="15" t="n">
        <f aca="false">N324/M324*100</f>
        <v>0.117660379369139</v>
      </c>
      <c r="Q324" s="0" t="n">
        <f aca="false">N324*100/365*K324</f>
        <v>22.4902173913043</v>
      </c>
      <c r="R324" s="0" t="n">
        <f aca="false">Q324-M324+100</f>
        <v>20.4902173913043</v>
      </c>
      <c r="S324" s="0" t="n">
        <f aca="false">R324/K324*365</f>
        <v>10.9341072336639</v>
      </c>
      <c r="T324" s="0" t="n">
        <f aca="false">F324/E324+M324</f>
        <v>102.01545</v>
      </c>
    </row>
    <row r="325" customFormat="false" ht="12.8" hidden="false" customHeight="false" outlineLevel="0" collapsed="false">
      <c r="A325" s="22" t="s">
        <v>380</v>
      </c>
      <c r="B325" s="22" t="s">
        <v>989</v>
      </c>
      <c r="C325" s="22" t="s">
        <v>990</v>
      </c>
      <c r="D325" s="22" t="s">
        <v>991</v>
      </c>
      <c r="E325" s="22" t="n">
        <v>1000</v>
      </c>
      <c r="F325" s="22" t="n">
        <v>7.8</v>
      </c>
      <c r="G325" s="22" t="n">
        <v>38.39</v>
      </c>
      <c r="H325" s="23" t="n">
        <v>44839</v>
      </c>
      <c r="I325" s="23" t="n">
        <v>50845</v>
      </c>
      <c r="J325" s="23"/>
      <c r="K325" s="22" t="n">
        <f aca="true">IF(J325&gt;0,J325-TODAY(),I325-TODAY())</f>
        <v>6151</v>
      </c>
      <c r="L325" s="22" t="n">
        <v>182</v>
      </c>
      <c r="M325" s="22" t="n">
        <v>81.94</v>
      </c>
      <c r="N325" s="24" t="n">
        <f aca="false">G325/L325*365/E325</f>
        <v>0.0769909340659341</v>
      </c>
      <c r="O325" s="24" t="n">
        <f aca="false">S325/T325</f>
        <v>0.107028776956998</v>
      </c>
      <c r="P325" s="24" t="n">
        <f aca="false">N325/M325*100</f>
        <v>0.0939601343250355</v>
      </c>
      <c r="Q325" s="0" t="n">
        <f aca="false">N325*100/365*K325</f>
        <v>129.745543956044</v>
      </c>
      <c r="R325" s="0" t="n">
        <f aca="false">Q325-M325+100</f>
        <v>147.805543956044</v>
      </c>
      <c r="S325" s="0" t="n">
        <f aca="false">R325/K325*365</f>
        <v>8.77077280831671</v>
      </c>
      <c r="T325" s="0" t="n">
        <f aca="false">F325/E325+M325</f>
        <v>81.9478</v>
      </c>
    </row>
    <row r="326" customFormat="false" ht="12.8" hidden="true" customHeight="false" outlineLevel="0" collapsed="false">
      <c r="A326" s="10" t="s">
        <v>22</v>
      </c>
      <c r="B326" s="10" t="s">
        <v>992</v>
      </c>
      <c r="C326" s="10" t="s">
        <v>993</v>
      </c>
      <c r="D326" s="10" t="s">
        <v>994</v>
      </c>
      <c r="E326" s="10" t="n">
        <v>1000</v>
      </c>
      <c r="F326" s="10" t="n">
        <v>28.77</v>
      </c>
      <c r="G326" s="10" t="n">
        <v>37.4</v>
      </c>
      <c r="H326" s="11" t="n">
        <v>44736</v>
      </c>
      <c r="I326" s="11" t="n">
        <v>46192</v>
      </c>
      <c r="J326" s="11"/>
      <c r="K326" s="10" t="n">
        <f aca="true">IF(J326&gt;0,J326-TODAY(),I326-TODAY())</f>
        <v>1498</v>
      </c>
      <c r="L326" s="10" t="n">
        <v>182</v>
      </c>
      <c r="M326" s="10" t="n">
        <v>90.91</v>
      </c>
      <c r="N326" s="12" t="n">
        <f aca="false">G326/L326*365/E326</f>
        <v>0.0750054945054945</v>
      </c>
      <c r="O326" s="12" t="n">
        <f aca="false">S326/T326</f>
        <v>0.106834550193126</v>
      </c>
      <c r="P326" s="12" t="n">
        <f aca="false">N326/M326*100</f>
        <v>0.0825052189038549</v>
      </c>
      <c r="Q326" s="0" t="n">
        <f aca="false">N326*100/365*K326</f>
        <v>30.7830769230769</v>
      </c>
      <c r="R326" s="0" t="n">
        <f aca="false">Q326-M326+100</f>
        <v>39.8730769230769</v>
      </c>
      <c r="S326" s="0" t="n">
        <f aca="false">R326/K326*365</f>
        <v>9.71540258806614</v>
      </c>
      <c r="T326" s="0" t="n">
        <f aca="false">F326/E326+M326</f>
        <v>90.93877</v>
      </c>
    </row>
    <row r="327" customFormat="false" ht="12.8" hidden="true" customHeight="false" outlineLevel="0" collapsed="false">
      <c r="A327" s="10" t="s">
        <v>22</v>
      </c>
      <c r="B327" s="10" t="s">
        <v>995</v>
      </c>
      <c r="C327" s="10" t="s">
        <v>996</v>
      </c>
      <c r="D327" s="10" t="s">
        <v>997</v>
      </c>
      <c r="E327" s="10" t="n">
        <v>1000</v>
      </c>
      <c r="F327" s="10" t="n">
        <v>16.99</v>
      </c>
      <c r="G327" s="10" t="n">
        <v>30.92</v>
      </c>
      <c r="H327" s="11" t="n">
        <v>44776</v>
      </c>
      <c r="I327" s="11" t="n">
        <v>45686</v>
      </c>
      <c r="J327" s="11" t="n">
        <v>44958</v>
      </c>
      <c r="K327" s="10" t="n">
        <f aca="true">IF(J327&gt;0,J327-TODAY(),I327-TODAY())</f>
        <v>264</v>
      </c>
      <c r="L327" s="10" t="n">
        <v>182</v>
      </c>
      <c r="M327" s="10" t="n">
        <v>96.99</v>
      </c>
      <c r="N327" s="12" t="n">
        <f aca="false">G327/L327*365/E327</f>
        <v>0.0620098901098901</v>
      </c>
      <c r="O327" s="12" t="n">
        <f aca="false">S327/T327</f>
        <v>0.106822632485474</v>
      </c>
      <c r="P327" s="12" t="n">
        <f aca="false">N327/M327*100</f>
        <v>0.0639343129290547</v>
      </c>
      <c r="Q327" s="0" t="n">
        <f aca="false">N327*100/365*K327</f>
        <v>4.4850989010989</v>
      </c>
      <c r="R327" s="0" t="n">
        <f aca="false">Q327-M327+100</f>
        <v>7.4950989010989</v>
      </c>
      <c r="S327" s="0" t="n">
        <f aca="false">R327/K327*365</f>
        <v>10.362542041292</v>
      </c>
      <c r="T327" s="0" t="n">
        <f aca="false">F327/E327+M327</f>
        <v>97.00699</v>
      </c>
    </row>
    <row r="328" customFormat="false" ht="12.8" hidden="true" customHeight="false" outlineLevel="0" collapsed="false">
      <c r="A328" s="10" t="s">
        <v>22</v>
      </c>
      <c r="B328" s="10" t="s">
        <v>998</v>
      </c>
      <c r="C328" s="10" t="s">
        <v>999</v>
      </c>
      <c r="D328" s="10" t="s">
        <v>1000</v>
      </c>
      <c r="E328" s="10" t="n">
        <v>1000</v>
      </c>
      <c r="F328" s="10" t="n">
        <v>22.01</v>
      </c>
      <c r="G328" s="10" t="n">
        <v>38.15</v>
      </c>
      <c r="H328" s="11" t="n">
        <v>44771</v>
      </c>
      <c r="I328" s="11" t="n">
        <v>44953</v>
      </c>
      <c r="J328" s="11"/>
      <c r="K328" s="10" t="n">
        <f aca="true">IF(J328&gt;0,J328-TODAY(),I328-TODAY())</f>
        <v>259</v>
      </c>
      <c r="L328" s="10" t="n">
        <v>182</v>
      </c>
      <c r="M328" s="10" t="n">
        <v>98</v>
      </c>
      <c r="N328" s="12" t="n">
        <f aca="false">G328/L328*365/E328</f>
        <v>0.0765096153846154</v>
      </c>
      <c r="O328" s="12" t="n">
        <f aca="false">S328/T328</f>
        <v>0.106807586959239</v>
      </c>
      <c r="P328" s="12" t="n">
        <f aca="false">N328/M328*100</f>
        <v>0.0780710361067504</v>
      </c>
      <c r="Q328" s="0" t="n">
        <f aca="false">N328*100/365*K328</f>
        <v>5.42903846153846</v>
      </c>
      <c r="R328" s="0" t="n">
        <f aca="false">Q328-M328+100</f>
        <v>7.42903846153847</v>
      </c>
      <c r="S328" s="0" t="n">
        <f aca="false">R328/K328*365</f>
        <v>10.4694943569944</v>
      </c>
      <c r="T328" s="0" t="n">
        <f aca="false">F328/E328+M328</f>
        <v>98.02201</v>
      </c>
    </row>
    <row r="329" customFormat="false" ht="12.8" hidden="true" customHeight="false" outlineLevel="0" collapsed="false">
      <c r="A329" s="25" t="s">
        <v>423</v>
      </c>
      <c r="B329" s="25" t="s">
        <v>1001</v>
      </c>
      <c r="C329" s="25" t="s">
        <v>1002</v>
      </c>
      <c r="D329" s="25" t="s">
        <v>1003</v>
      </c>
      <c r="E329" s="25" t="n">
        <v>750</v>
      </c>
      <c r="F329" s="25" t="n">
        <v>10</v>
      </c>
      <c r="G329" s="25" t="n">
        <v>15.43</v>
      </c>
      <c r="H329" s="26" t="n">
        <v>44726</v>
      </c>
      <c r="I329" s="26" t="n">
        <v>45454</v>
      </c>
      <c r="J329" s="26"/>
      <c r="K329" s="25" t="n">
        <f aca="true">IF(J329&gt;0,J329-TODAY(),I329-TODAY())</f>
        <v>760</v>
      </c>
      <c r="L329" s="25" t="n">
        <v>91</v>
      </c>
      <c r="M329" s="25" t="n">
        <v>95.91</v>
      </c>
      <c r="N329" s="27" t="n">
        <f aca="false">G329/L329*365/E329</f>
        <v>0.0825194139194139</v>
      </c>
      <c r="O329" s="27" t="n">
        <f aca="false">S329/T329</f>
        <v>0.106503989725102</v>
      </c>
      <c r="P329" s="27" t="n">
        <f aca="false">N329/M329*100</f>
        <v>0.0860383838175518</v>
      </c>
      <c r="Q329" s="0" t="n">
        <f aca="false">N329*100/365*K329</f>
        <v>17.1821245421245</v>
      </c>
      <c r="R329" s="0" t="n">
        <f aca="false">Q329-M329+100</f>
        <v>21.2721245421245</v>
      </c>
      <c r="S329" s="0" t="n">
        <f aca="false">R329/K329*365</f>
        <v>10.2162177077309</v>
      </c>
      <c r="T329" s="0" t="n">
        <f aca="false">F329/E329+M329</f>
        <v>95.9233333333333</v>
      </c>
    </row>
    <row r="330" customFormat="false" ht="12.8" hidden="true" customHeight="false" outlineLevel="0" collapsed="false">
      <c r="A330" s="25" t="s">
        <v>423</v>
      </c>
      <c r="B330" s="25" t="s">
        <v>1004</v>
      </c>
      <c r="C330" s="25" t="s">
        <v>1005</v>
      </c>
      <c r="D330" s="25" t="s">
        <v>1006</v>
      </c>
      <c r="E330" s="25" t="n">
        <v>500</v>
      </c>
      <c r="F330" s="25" t="n">
        <v>2.14</v>
      </c>
      <c r="G330" s="25" t="n">
        <v>24.31</v>
      </c>
      <c r="H330" s="26" t="n">
        <v>44860</v>
      </c>
      <c r="I330" s="26" t="n">
        <v>45224</v>
      </c>
      <c r="J330" s="26"/>
      <c r="K330" s="25" t="n">
        <f aca="true">IF(J330&gt;0,J330-TODAY(),I330-TODAY())</f>
        <v>530</v>
      </c>
      <c r="L330" s="25" t="n">
        <v>182</v>
      </c>
      <c r="M330" s="25" t="n">
        <v>98.87</v>
      </c>
      <c r="N330" s="27" t="n">
        <f aca="false">G330/L330*365/E330</f>
        <v>0.0975071428571428</v>
      </c>
      <c r="O330" s="27" t="n">
        <f aca="false">S330/T330</f>
        <v>0.10648797475829</v>
      </c>
      <c r="P330" s="27" t="n">
        <f aca="false">N330/M330*100</f>
        <v>0.0986215665592625</v>
      </c>
      <c r="Q330" s="0" t="n">
        <f aca="false">N330*100/365*K330</f>
        <v>14.1585714285714</v>
      </c>
      <c r="R330" s="0" t="n">
        <f aca="false">Q330-M330+100</f>
        <v>15.2885714285714</v>
      </c>
      <c r="S330" s="0" t="n">
        <f aca="false">R330/K330*365</f>
        <v>10.5289218328841</v>
      </c>
      <c r="T330" s="0" t="n">
        <f aca="false">F330/E330+M330</f>
        <v>98.87428</v>
      </c>
    </row>
    <row r="331" customFormat="false" ht="12.8" hidden="true" customHeight="false" outlineLevel="0" collapsed="false">
      <c r="A331" s="25" t="s">
        <v>423</v>
      </c>
      <c r="B331" s="25" t="s">
        <v>1007</v>
      </c>
      <c r="C331" s="25" t="s">
        <v>1008</v>
      </c>
      <c r="D331" s="25" t="s">
        <v>1009</v>
      </c>
      <c r="E331" s="25" t="n">
        <v>1000</v>
      </c>
      <c r="F331" s="25" t="n">
        <v>3.98</v>
      </c>
      <c r="G331" s="25" t="n">
        <v>30.17</v>
      </c>
      <c r="H331" s="26" t="n">
        <v>44852</v>
      </c>
      <c r="I331" s="26" t="n">
        <v>46490</v>
      </c>
      <c r="J331" s="26"/>
      <c r="K331" s="25" t="n">
        <f aca="true">IF(J331&gt;0,J331-TODAY(),I331-TODAY())</f>
        <v>1796</v>
      </c>
      <c r="L331" s="25" t="n">
        <v>182</v>
      </c>
      <c r="M331" s="25" t="n">
        <v>85.2</v>
      </c>
      <c r="N331" s="27" t="n">
        <f aca="false">G331/L331*365/E331</f>
        <v>0.0605057692307692</v>
      </c>
      <c r="O331" s="27" t="n">
        <f aca="false">S331/T331</f>
        <v>0.106313954152137</v>
      </c>
      <c r="P331" s="27" t="n">
        <f aca="false">N331/M331*100</f>
        <v>0.071016161068978</v>
      </c>
      <c r="Q331" s="0" t="n">
        <f aca="false">N331*100/365*K331</f>
        <v>29.7721538461538</v>
      </c>
      <c r="R331" s="0" t="n">
        <f aca="false">Q331-M331+100</f>
        <v>44.5721538461538</v>
      </c>
      <c r="S331" s="0" t="n">
        <f aca="false">R331/K331*365</f>
        <v>9.05837202329964</v>
      </c>
      <c r="T331" s="0" t="n">
        <f aca="false">F331/E331+M331</f>
        <v>85.20398</v>
      </c>
    </row>
    <row r="332" customFormat="false" ht="12.8" hidden="true" customHeight="false" outlineLevel="0" collapsed="false">
      <c r="A332" s="10" t="s">
        <v>22</v>
      </c>
      <c r="B332" s="10" t="s">
        <v>1010</v>
      </c>
      <c r="C332" s="10" t="s">
        <v>1011</v>
      </c>
      <c r="D332" s="10" t="s">
        <v>1012</v>
      </c>
      <c r="E332" s="10" t="n">
        <v>1000</v>
      </c>
      <c r="F332" s="10" t="n">
        <v>10.01</v>
      </c>
      <c r="G332" s="10" t="n">
        <v>21.69</v>
      </c>
      <c r="H332" s="11" t="n">
        <v>44743</v>
      </c>
      <c r="I332" s="11" t="n">
        <v>47200</v>
      </c>
      <c r="J332" s="11" t="n">
        <v>45380</v>
      </c>
      <c r="K332" s="10" t="n">
        <f aca="true">IF(J332&gt;0,J332-TODAY(),I332-TODAY())</f>
        <v>686</v>
      </c>
      <c r="L332" s="10" t="n">
        <v>91</v>
      </c>
      <c r="M332" s="10" t="n">
        <v>96.98</v>
      </c>
      <c r="N332" s="12" t="n">
        <f aca="false">G332/L332*365/E332</f>
        <v>0.0869983516483516</v>
      </c>
      <c r="O332" s="12" t="n">
        <f aca="false">S332/T332</f>
        <v>0.106265444005919</v>
      </c>
      <c r="P332" s="12" t="n">
        <f aca="false">N332/M332*100</f>
        <v>0.0897075187134993</v>
      </c>
      <c r="Q332" s="0" t="n">
        <f aca="false">N332*100/365*K332</f>
        <v>16.3509230769231</v>
      </c>
      <c r="R332" s="0" t="n">
        <f aca="false">Q332-M332+100</f>
        <v>19.3709230769231</v>
      </c>
      <c r="S332" s="0" t="n">
        <f aca="false">R332/K332*365</f>
        <v>10.3066864767885</v>
      </c>
      <c r="T332" s="0" t="n">
        <f aca="false">F332/E332+M332</f>
        <v>96.99001</v>
      </c>
    </row>
    <row r="333" customFormat="false" ht="12.8" hidden="true" customHeight="false" outlineLevel="0" collapsed="false">
      <c r="A333" s="25" t="s">
        <v>423</v>
      </c>
      <c r="B333" s="25" t="s">
        <v>1013</v>
      </c>
      <c r="C333" s="25" t="s">
        <v>1014</v>
      </c>
      <c r="D333" s="25" t="s">
        <v>1015</v>
      </c>
      <c r="E333" s="25" t="n">
        <v>750</v>
      </c>
      <c r="F333" s="25" t="n">
        <v>8.76</v>
      </c>
      <c r="G333" s="25" t="n">
        <v>15.33</v>
      </c>
      <c r="H333" s="26" t="n">
        <v>44733</v>
      </c>
      <c r="I333" s="26" t="n">
        <v>45561</v>
      </c>
      <c r="J333" s="26"/>
      <c r="K333" s="25" t="n">
        <f aca="true">IF(J333&gt;0,J333-TODAY(),I333-TODAY())</f>
        <v>867</v>
      </c>
      <c r="L333" s="25" t="n">
        <v>91</v>
      </c>
      <c r="M333" s="25" t="n">
        <v>95.4</v>
      </c>
      <c r="N333" s="27" t="n">
        <f aca="false">G333/L333*365/E333</f>
        <v>0.0819846153846154</v>
      </c>
      <c r="O333" s="27" t="n">
        <f aca="false">S333/T333</f>
        <v>0.106224147807688</v>
      </c>
      <c r="P333" s="27" t="n">
        <f aca="false">N333/M333*100</f>
        <v>0.0859377519754878</v>
      </c>
      <c r="Q333" s="0" t="n">
        <f aca="false">N333*100/365*K333</f>
        <v>19.4741538461538</v>
      </c>
      <c r="R333" s="0" t="n">
        <f aca="false">Q333-M333+100</f>
        <v>24.0741538461538</v>
      </c>
      <c r="S333" s="0" t="n">
        <f aca="false">R333/K333*365</f>
        <v>10.1350243988998</v>
      </c>
      <c r="T333" s="0" t="n">
        <f aca="false">F333/E333+M333</f>
        <v>95.41168</v>
      </c>
    </row>
    <row r="334" customFormat="false" ht="12.8" hidden="true" customHeight="false" outlineLevel="0" collapsed="false">
      <c r="A334" s="10" t="s">
        <v>22</v>
      </c>
      <c r="B334" s="10" t="s">
        <v>1016</v>
      </c>
      <c r="C334" s="10" t="s">
        <v>1017</v>
      </c>
      <c r="D334" s="10" t="s">
        <v>1018</v>
      </c>
      <c r="E334" s="10" t="n">
        <v>1000</v>
      </c>
      <c r="F334" s="10" t="n">
        <v>31.22</v>
      </c>
      <c r="G334" s="10" t="n">
        <v>38.39</v>
      </c>
      <c r="H334" s="11" t="n">
        <v>44728</v>
      </c>
      <c r="I334" s="11" t="n">
        <v>45638</v>
      </c>
      <c r="J334" s="11"/>
      <c r="K334" s="10" t="n">
        <f aca="true">IF(J334&gt;0,J334-TODAY(),I334-TODAY())</f>
        <v>944</v>
      </c>
      <c r="L334" s="10" t="n">
        <v>182</v>
      </c>
      <c r="M334" s="10" t="n">
        <v>94.11</v>
      </c>
      <c r="N334" s="12" t="n">
        <f aca="false">G334/L334*365/E334</f>
        <v>0.0769909340659341</v>
      </c>
      <c r="O334" s="12" t="n">
        <f aca="false">S334/T334</f>
        <v>0.105973524468556</v>
      </c>
      <c r="P334" s="12" t="n">
        <f aca="false">N334/M334*100</f>
        <v>0.0818095144681055</v>
      </c>
      <c r="Q334" s="0" t="n">
        <f aca="false">N334*100/365*K334</f>
        <v>19.9121758241758</v>
      </c>
      <c r="R334" s="0" t="n">
        <f aca="false">Q334-M334+100</f>
        <v>25.8021758241758</v>
      </c>
      <c r="S334" s="0" t="n">
        <f aca="false">R334/K334*365</f>
        <v>9.97647688116968</v>
      </c>
      <c r="T334" s="0" t="n">
        <f aca="false">F334/E334+M334</f>
        <v>94.14122</v>
      </c>
    </row>
    <row r="335" customFormat="false" ht="12.8" hidden="false" customHeight="false" outlineLevel="0" collapsed="false">
      <c r="A335" s="22" t="s">
        <v>380</v>
      </c>
      <c r="B335" s="22" t="s">
        <v>1019</v>
      </c>
      <c r="C335" s="22" t="s">
        <v>1020</v>
      </c>
      <c r="D335" s="22" t="s">
        <v>1021</v>
      </c>
      <c r="E335" s="22" t="n">
        <v>1000</v>
      </c>
      <c r="F335" s="22" t="n">
        <v>34.67</v>
      </c>
      <c r="G335" s="22" t="n">
        <v>35.65</v>
      </c>
      <c r="H335" s="23" t="n">
        <v>44699</v>
      </c>
      <c r="I335" s="23" t="n">
        <v>45973</v>
      </c>
      <c r="J335" s="23"/>
      <c r="K335" s="22" t="n">
        <f aca="true">IF(J335&gt;0,J335-TODAY(),I335-TODAY())</f>
        <v>1279</v>
      </c>
      <c r="L335" s="22" t="n">
        <v>182</v>
      </c>
      <c r="M335" s="22" t="n">
        <v>91.2</v>
      </c>
      <c r="N335" s="24" t="n">
        <f aca="false">G335/L335*365/E335</f>
        <v>0.0714958791208791</v>
      </c>
      <c r="O335" s="24" t="n">
        <f aca="false">S335/T335</f>
        <v>0.105890939202226</v>
      </c>
      <c r="P335" s="24" t="n">
        <f aca="false">N335/M335*100</f>
        <v>0.0783946042992096</v>
      </c>
      <c r="Q335" s="0" t="n">
        <f aca="false">N335*100/365*K335</f>
        <v>25.0529395604396</v>
      </c>
      <c r="R335" s="0" t="n">
        <f aca="false">Q335-M335+100</f>
        <v>33.8529395604395</v>
      </c>
      <c r="S335" s="0" t="n">
        <f aca="false">R335/K335*365</f>
        <v>9.66092489410511</v>
      </c>
      <c r="T335" s="0" t="n">
        <f aca="false">F335/E335+M335</f>
        <v>91.23467</v>
      </c>
    </row>
    <row r="336" customFormat="false" ht="12.8" hidden="true" customHeight="false" outlineLevel="0" collapsed="false">
      <c r="A336" s="25" t="s">
        <v>423</v>
      </c>
      <c r="B336" s="25" t="s">
        <v>1022</v>
      </c>
      <c r="C336" s="25" t="s">
        <v>1023</v>
      </c>
      <c r="D336" s="25" t="s">
        <v>1024</v>
      </c>
      <c r="E336" s="25" t="n">
        <v>900</v>
      </c>
      <c r="F336" s="25" t="n">
        <v>13.73</v>
      </c>
      <c r="G336" s="25" t="n">
        <v>17.12</v>
      </c>
      <c r="H336" s="26" t="n">
        <v>44712</v>
      </c>
      <c r="I336" s="26" t="n">
        <v>45811</v>
      </c>
      <c r="J336" s="26"/>
      <c r="K336" s="25" t="n">
        <f aca="true">IF(J336&gt;0,J336-TODAY(),I336-TODAY())</f>
        <v>1117</v>
      </c>
      <c r="L336" s="25" t="n">
        <v>91</v>
      </c>
      <c r="M336" s="25" t="n">
        <v>93.2</v>
      </c>
      <c r="N336" s="27" t="n">
        <f aca="false">G336/L336*365/E336</f>
        <v>0.0762979242979243</v>
      </c>
      <c r="O336" s="27" t="n">
        <f aca="false">S336/T336</f>
        <v>0.105688877294926</v>
      </c>
      <c r="P336" s="27" t="n">
        <f aca="false">N336/M336*100</f>
        <v>0.0818647256415497</v>
      </c>
      <c r="Q336" s="0" t="n">
        <f aca="false">N336*100/365*K336</f>
        <v>23.3492551892552</v>
      </c>
      <c r="R336" s="0" t="n">
        <f aca="false">Q336-M336+100</f>
        <v>30.1492551892552</v>
      </c>
      <c r="S336" s="0" t="n">
        <f aca="false">R336/K336*365</f>
        <v>9.85181570642627</v>
      </c>
      <c r="T336" s="0" t="n">
        <f aca="false">F336/E336+M336</f>
        <v>93.2152555555556</v>
      </c>
    </row>
    <row r="337" customFormat="false" ht="12.8" hidden="true" customHeight="false" outlineLevel="0" collapsed="false">
      <c r="A337" s="25" t="s">
        <v>423</v>
      </c>
      <c r="B337" s="25" t="s">
        <v>1025</v>
      </c>
      <c r="C337" s="25" t="s">
        <v>1026</v>
      </c>
      <c r="D337" s="25" t="s">
        <v>1027</v>
      </c>
      <c r="E337" s="25" t="n">
        <v>800</v>
      </c>
      <c r="F337" s="25" t="n">
        <v>14.52</v>
      </c>
      <c r="G337" s="25" t="n">
        <v>17.85</v>
      </c>
      <c r="H337" s="26" t="n">
        <v>44711</v>
      </c>
      <c r="I337" s="26" t="n">
        <v>45924</v>
      </c>
      <c r="J337" s="26"/>
      <c r="K337" s="25" t="n">
        <f aca="true">IF(J337&gt;0,J337-TODAY(),I337-TODAY())</f>
        <v>1230</v>
      </c>
      <c r="L337" s="25" t="n">
        <v>91</v>
      </c>
      <c r="M337" s="25" t="n">
        <v>95.99</v>
      </c>
      <c r="N337" s="27" t="n">
        <f aca="false">G337/L337*365/E337</f>
        <v>0.0894951923076923</v>
      </c>
      <c r="O337" s="27" t="n">
        <f aca="false">S337/T337</f>
        <v>0.105610602645325</v>
      </c>
      <c r="P337" s="27" t="n">
        <f aca="false">N337/M337*100</f>
        <v>0.0932338705153582</v>
      </c>
      <c r="Q337" s="0" t="n">
        <f aca="false">N337*100/365*K337</f>
        <v>30.1586538461538</v>
      </c>
      <c r="R337" s="0" t="n">
        <f aca="false">Q337-M337+100</f>
        <v>34.1686538461539</v>
      </c>
      <c r="S337" s="0" t="n">
        <f aca="false">R337/K337*365</f>
        <v>10.1394785803627</v>
      </c>
      <c r="T337" s="0" t="n">
        <f aca="false">F337/E337+M337</f>
        <v>96.00815</v>
      </c>
    </row>
    <row r="338" customFormat="false" ht="12.8" hidden="true" customHeight="false" outlineLevel="0" collapsed="false">
      <c r="A338" s="13" t="s">
        <v>41</v>
      </c>
      <c r="B338" s="13" t="s">
        <v>1028</v>
      </c>
      <c r="C338" s="13" t="s">
        <v>1029</v>
      </c>
      <c r="D338" s="13" t="s">
        <v>1030</v>
      </c>
      <c r="E338" s="13" t="n">
        <v>261.68</v>
      </c>
      <c r="F338" s="13" t="n">
        <v>5.28</v>
      </c>
      <c r="G338" s="13" t="n">
        <v>6.35</v>
      </c>
      <c r="H338" s="14" t="n">
        <v>44709</v>
      </c>
      <c r="I338" s="14" t="n">
        <v>54206</v>
      </c>
      <c r="J338" s="14" t="n">
        <v>46627</v>
      </c>
      <c r="K338" s="13" t="n">
        <f aca="true">IF(J338&gt;0,J338-TODAY(),I338-TODAY())</f>
        <v>1933</v>
      </c>
      <c r="L338" s="13" t="n">
        <v>89</v>
      </c>
      <c r="M338" s="13" t="n">
        <v>97.94</v>
      </c>
      <c r="N338" s="15" t="n">
        <f aca="false">G338/L338*365/E338</f>
        <v>0.0995190111260344</v>
      </c>
      <c r="O338" s="15" t="n">
        <f aca="false">S338/T338</f>
        <v>0.105562099362429</v>
      </c>
      <c r="P338" s="15" t="n">
        <f aca="false">N338/M338*100</f>
        <v>0.101612222918148</v>
      </c>
      <c r="Q338" s="0" t="n">
        <f aca="false">N338*100/365*K338</f>
        <v>52.7041776730478</v>
      </c>
      <c r="R338" s="0" t="n">
        <f aca="false">Q338-M338+100</f>
        <v>54.7641776730478</v>
      </c>
      <c r="S338" s="0" t="n">
        <f aca="false">R338/K338*365</f>
        <v>10.3408819713722</v>
      </c>
      <c r="T338" s="0" t="n">
        <f aca="false">F338/E338+M338</f>
        <v>97.9601773158056</v>
      </c>
    </row>
    <row r="339" customFormat="false" ht="12.8" hidden="true" customHeight="false" outlineLevel="0" collapsed="false">
      <c r="A339" s="25" t="s">
        <v>423</v>
      </c>
      <c r="B339" s="25" t="s">
        <v>1031</v>
      </c>
      <c r="C339" s="25" t="s">
        <v>1032</v>
      </c>
      <c r="D339" s="25" t="s">
        <v>1033</v>
      </c>
      <c r="E339" s="25" t="n">
        <v>750</v>
      </c>
      <c r="F339" s="25" t="n">
        <v>9.71</v>
      </c>
      <c r="G339" s="25" t="n">
        <v>18.03</v>
      </c>
      <c r="H339" s="26" t="n">
        <v>44736</v>
      </c>
      <c r="I339" s="26" t="n">
        <v>45464</v>
      </c>
      <c r="J339" s="26"/>
      <c r="K339" s="25" t="n">
        <f aca="true">IF(J339&gt;0,J339-TODAY(),I339-TODAY())</f>
        <v>770</v>
      </c>
      <c r="L339" s="25" t="n">
        <v>91</v>
      </c>
      <c r="M339" s="25" t="n">
        <v>98.43</v>
      </c>
      <c r="N339" s="27" t="n">
        <f aca="false">G339/L339*365/E339</f>
        <v>0.0964241758241758</v>
      </c>
      <c r="O339" s="27" t="n">
        <f aca="false">S339/T339</f>
        <v>0.105509218418747</v>
      </c>
      <c r="P339" s="27" t="n">
        <f aca="false">N339/M339*100</f>
        <v>0.097962182082877</v>
      </c>
      <c r="Q339" s="0" t="n">
        <f aca="false">N339*100/365*K339</f>
        <v>20.3415384615385</v>
      </c>
      <c r="R339" s="0" t="n">
        <f aca="false">Q339-M339+100</f>
        <v>21.9115384615385</v>
      </c>
      <c r="S339" s="0" t="n">
        <f aca="false">R339/K339*365</f>
        <v>10.3866383616384</v>
      </c>
      <c r="T339" s="0" t="n">
        <f aca="false">F339/E339+M339</f>
        <v>98.4429466666667</v>
      </c>
    </row>
    <row r="340" customFormat="false" ht="12.8" hidden="true" customHeight="false" outlineLevel="0" collapsed="false">
      <c r="A340" s="10" t="s">
        <v>22</v>
      </c>
      <c r="B340" s="10" t="s">
        <v>1034</v>
      </c>
      <c r="C340" s="10" t="s">
        <v>1035</v>
      </c>
      <c r="D340" s="10" t="s">
        <v>1036</v>
      </c>
      <c r="E340" s="10" t="n">
        <v>1000</v>
      </c>
      <c r="F340" s="10" t="n">
        <v>18.12</v>
      </c>
      <c r="G340" s="10" t="n">
        <v>28.92</v>
      </c>
      <c r="H340" s="11" t="n">
        <v>44762</v>
      </c>
      <c r="I340" s="11" t="n">
        <v>46218</v>
      </c>
      <c r="J340" s="11" t="n">
        <v>45126</v>
      </c>
      <c r="K340" s="10" t="n">
        <f aca="true">IF(J340&gt;0,J340-TODAY(),I340-TODAY())</f>
        <v>432</v>
      </c>
      <c r="L340" s="10" t="n">
        <v>182</v>
      </c>
      <c r="M340" s="10" t="n">
        <v>95</v>
      </c>
      <c r="N340" s="12" t="n">
        <f aca="false">G340/L340*365/E340</f>
        <v>0.0579989010989011</v>
      </c>
      <c r="O340" s="12" t="n">
        <f aca="false">S340/T340</f>
        <v>0.105500162989198</v>
      </c>
      <c r="P340" s="12" t="n">
        <f aca="false">N340/M340*100</f>
        <v>0.0610514748409485</v>
      </c>
      <c r="Q340" s="0" t="n">
        <f aca="false">N340*100/365*K340</f>
        <v>6.86452747252747</v>
      </c>
      <c r="R340" s="0" t="n">
        <f aca="false">Q340-M340+100</f>
        <v>11.8645274725275</v>
      </c>
      <c r="S340" s="0" t="n">
        <f aca="false">R340/K340*365</f>
        <v>10.0244271469271</v>
      </c>
      <c r="T340" s="0" t="n">
        <f aca="false">F340/E340+M340</f>
        <v>95.01812</v>
      </c>
    </row>
    <row r="341" customFormat="false" ht="12.8" hidden="true" customHeight="false" outlineLevel="0" collapsed="false">
      <c r="A341" s="25" t="s">
        <v>423</v>
      </c>
      <c r="B341" s="25" t="s">
        <v>1037</v>
      </c>
      <c r="C341" s="25" t="s">
        <v>1038</v>
      </c>
      <c r="D341" s="25" t="s">
        <v>1039</v>
      </c>
      <c r="E341" s="25" t="n">
        <v>750</v>
      </c>
      <c r="F341" s="25" t="n">
        <v>4.83</v>
      </c>
      <c r="G341" s="25" t="n">
        <v>15.71</v>
      </c>
      <c r="H341" s="26" t="n">
        <v>44757</v>
      </c>
      <c r="I341" s="26" t="n">
        <v>45485</v>
      </c>
      <c r="J341" s="26"/>
      <c r="K341" s="25" t="n">
        <f aca="true">IF(J341&gt;0,J341-TODAY(),I341-TODAY())</f>
        <v>791</v>
      </c>
      <c r="L341" s="25" t="n">
        <v>91</v>
      </c>
      <c r="M341" s="25" t="n">
        <v>96.21</v>
      </c>
      <c r="N341" s="27" t="n">
        <f aca="false">G341/L341*365/E341</f>
        <v>0.0840168498168498</v>
      </c>
      <c r="O341" s="27" t="n">
        <f aca="false">S341/T341</f>
        <v>0.105497014662278</v>
      </c>
      <c r="P341" s="27" t="n">
        <f aca="false">N341/M341*100</f>
        <v>0.0873265251188544</v>
      </c>
      <c r="Q341" s="0" t="n">
        <f aca="false">N341*100/365*K341</f>
        <v>18.2074871794872</v>
      </c>
      <c r="R341" s="0" t="n">
        <f aca="false">Q341-M341+100</f>
        <v>21.9974871794872</v>
      </c>
      <c r="S341" s="0" t="n">
        <f aca="false">R341/K341*365</f>
        <v>10.1505471814321</v>
      </c>
      <c r="T341" s="0" t="n">
        <f aca="false">F341/E341+M341</f>
        <v>96.21644</v>
      </c>
    </row>
    <row r="342" customFormat="false" ht="12.8" hidden="true" customHeight="false" outlineLevel="0" collapsed="false">
      <c r="A342" s="10" t="s">
        <v>22</v>
      </c>
      <c r="B342" s="10" t="s">
        <v>1040</v>
      </c>
      <c r="C342" s="10" t="s">
        <v>1041</v>
      </c>
      <c r="D342" s="10" t="s">
        <v>1042</v>
      </c>
      <c r="E342" s="10" t="n">
        <v>1000</v>
      </c>
      <c r="F342" s="10" t="n">
        <v>5.24</v>
      </c>
      <c r="G342" s="10" t="n">
        <v>21.69</v>
      </c>
      <c r="H342" s="11" t="n">
        <v>44763</v>
      </c>
      <c r="I342" s="11" t="n">
        <v>45218</v>
      </c>
      <c r="J342" s="11"/>
      <c r="K342" s="10" t="n">
        <f aca="true">IF(J342&gt;0,J342-TODAY(),I342-TODAY())</f>
        <v>524</v>
      </c>
      <c r="L342" s="10" t="n">
        <v>91</v>
      </c>
      <c r="M342" s="10" t="n">
        <v>97.7</v>
      </c>
      <c r="N342" s="12" t="n">
        <f aca="false">G342/L342*365/E342</f>
        <v>0.0869983516483516</v>
      </c>
      <c r="O342" s="12" t="n">
        <f aca="false">S342/T342</f>
        <v>0.105438914038555</v>
      </c>
      <c r="P342" s="12" t="n">
        <f aca="false">N342/M342*100</f>
        <v>0.0890464192920692</v>
      </c>
      <c r="Q342" s="0" t="n">
        <f aca="false">N342*100/365*K342</f>
        <v>12.4896263736264</v>
      </c>
      <c r="R342" s="0" t="n">
        <f aca="false">Q342-M342+100</f>
        <v>14.7896263736264</v>
      </c>
      <c r="S342" s="0" t="n">
        <f aca="false">R342/K342*365</f>
        <v>10.3019344014764</v>
      </c>
      <c r="T342" s="0" t="n">
        <f aca="false">F342/E342+M342</f>
        <v>97.70524</v>
      </c>
    </row>
    <row r="343" customFormat="false" ht="12.8" hidden="false" customHeight="false" outlineLevel="0" collapsed="false">
      <c r="A343" s="22" t="s">
        <v>380</v>
      </c>
      <c r="B343" s="22" t="s">
        <v>1043</v>
      </c>
      <c r="C343" s="22" t="s">
        <v>1044</v>
      </c>
      <c r="D343" s="22" t="s">
        <v>1045</v>
      </c>
      <c r="E343" s="22" t="n">
        <v>1000</v>
      </c>
      <c r="F343" s="22" t="n">
        <v>4.47</v>
      </c>
      <c r="G343" s="22" t="n">
        <v>35.4</v>
      </c>
      <c r="H343" s="23" t="n">
        <v>44853</v>
      </c>
      <c r="I343" s="23" t="n">
        <v>45581</v>
      </c>
      <c r="J343" s="23"/>
      <c r="K343" s="22" t="n">
        <f aca="true">IF(J343&gt;0,J343-TODAY(),I343-TODAY())</f>
        <v>887</v>
      </c>
      <c r="L343" s="22" t="n">
        <v>182</v>
      </c>
      <c r="M343" s="22" t="n">
        <v>93.393</v>
      </c>
      <c r="N343" s="24" t="n">
        <f aca="false">G343/L343*365/E343</f>
        <v>0.0709945054945055</v>
      </c>
      <c r="O343" s="24" t="n">
        <f aca="false">S343/T343</f>
        <v>0.105123054458529</v>
      </c>
      <c r="P343" s="24" t="n">
        <f aca="false">N343/M343*100</f>
        <v>0.0760169450542391</v>
      </c>
      <c r="Q343" s="0" t="n">
        <f aca="false">N343*100/365*K343</f>
        <v>17.2526373626374</v>
      </c>
      <c r="R343" s="0" t="n">
        <f aca="false">Q343-M343+100</f>
        <v>23.8596373626374</v>
      </c>
      <c r="S343" s="0" t="n">
        <f aca="false">R343/K343*365</f>
        <v>9.8182273250988</v>
      </c>
      <c r="T343" s="0" t="n">
        <f aca="false">F343/E343+M343</f>
        <v>93.39747</v>
      </c>
    </row>
    <row r="344" customFormat="false" ht="12.8" hidden="false" customHeight="false" outlineLevel="0" collapsed="false">
      <c r="A344" s="22" t="s">
        <v>380</v>
      </c>
      <c r="B344" s="22" t="s">
        <v>1046</v>
      </c>
      <c r="C344" s="22" t="s">
        <v>1047</v>
      </c>
      <c r="D344" s="22" t="s">
        <v>1048</v>
      </c>
      <c r="E344" s="22" t="n">
        <v>1000</v>
      </c>
      <c r="F344" s="22" t="n">
        <v>20.77</v>
      </c>
      <c r="G344" s="22" t="n">
        <v>40.64</v>
      </c>
      <c r="H344" s="23" t="n">
        <v>44783</v>
      </c>
      <c r="I344" s="23" t="n">
        <v>46421</v>
      </c>
      <c r="J344" s="23"/>
      <c r="K344" s="22" t="n">
        <f aca="true">IF(J344&gt;0,J344-TODAY(),I344-TODAY())</f>
        <v>1727</v>
      </c>
      <c r="L344" s="22" t="n">
        <v>182</v>
      </c>
      <c r="M344" s="22" t="n">
        <v>92.549</v>
      </c>
      <c r="N344" s="24" t="n">
        <f aca="false">G344/L344*365/E344</f>
        <v>0.0815032967032967</v>
      </c>
      <c r="O344" s="24" t="n">
        <f aca="false">S344/T344</f>
        <v>0.105056891298568</v>
      </c>
      <c r="P344" s="24" t="n">
        <f aca="false">N344/M344*100</f>
        <v>0.0880650214516599</v>
      </c>
      <c r="Q344" s="0" t="n">
        <f aca="false">N344*100/365*K344</f>
        <v>38.5633406593407</v>
      </c>
      <c r="R344" s="0" t="n">
        <f aca="false">Q344-M344+100</f>
        <v>46.0143406593407</v>
      </c>
      <c r="S344" s="0" t="n">
        <f aca="false">R344/K344*365</f>
        <v>9.72509226442347</v>
      </c>
      <c r="T344" s="0" t="n">
        <f aca="false">F344/E344+M344</f>
        <v>92.56977</v>
      </c>
    </row>
    <row r="345" customFormat="false" ht="12.8" hidden="false" customHeight="false" outlineLevel="0" collapsed="false">
      <c r="A345" s="22" t="s">
        <v>380</v>
      </c>
      <c r="B345" s="22" t="s">
        <v>1049</v>
      </c>
      <c r="C345" s="22" t="s">
        <v>1050</v>
      </c>
      <c r="D345" s="22" t="s">
        <v>1051</v>
      </c>
      <c r="E345" s="22" t="n">
        <v>1000</v>
      </c>
      <c r="F345" s="22" t="n">
        <v>6.53</v>
      </c>
      <c r="G345" s="22" t="n">
        <v>39.64</v>
      </c>
      <c r="H345" s="23" t="n">
        <v>44846</v>
      </c>
      <c r="I345" s="23" t="n">
        <v>46302</v>
      </c>
      <c r="J345" s="23"/>
      <c r="K345" s="22" t="n">
        <f aca="true">IF(J345&gt;0,J345-TODAY(),I345-TODAY())</f>
        <v>1608</v>
      </c>
      <c r="L345" s="22" t="n">
        <v>182</v>
      </c>
      <c r="M345" s="22" t="n">
        <v>92.35</v>
      </c>
      <c r="N345" s="24" t="n">
        <f aca="false">G345/L345*365/E345</f>
        <v>0.0794978021978022</v>
      </c>
      <c r="O345" s="24" t="n">
        <f aca="false">S345/T345</f>
        <v>0.104878930600546</v>
      </c>
      <c r="P345" s="24" t="n">
        <f aca="false">N345/M345*100</f>
        <v>0.0860831642639981</v>
      </c>
      <c r="Q345" s="0" t="n">
        <f aca="false">N345*100/365*K345</f>
        <v>35.0225934065934</v>
      </c>
      <c r="R345" s="0" t="n">
        <f aca="false">Q345-M345+100</f>
        <v>42.6725934065934</v>
      </c>
      <c r="S345" s="0" t="n">
        <f aca="false">R345/K345*365</f>
        <v>9.68625410037724</v>
      </c>
      <c r="T345" s="0" t="n">
        <f aca="false">F345/E345+M345</f>
        <v>92.35653</v>
      </c>
    </row>
    <row r="346" customFormat="false" ht="12.8" hidden="false" customHeight="false" outlineLevel="0" collapsed="false">
      <c r="A346" s="22" t="s">
        <v>380</v>
      </c>
      <c r="B346" s="22" t="s">
        <v>1052</v>
      </c>
      <c r="C346" s="22" t="s">
        <v>1053</v>
      </c>
      <c r="D346" s="22" t="s">
        <v>1054</v>
      </c>
      <c r="E346" s="22" t="n">
        <v>1000</v>
      </c>
      <c r="F346" s="22" t="n">
        <v>10.83</v>
      </c>
      <c r="G346" s="22" t="n">
        <v>38.64</v>
      </c>
      <c r="H346" s="23" t="n">
        <v>44825</v>
      </c>
      <c r="I346" s="23" t="n">
        <v>46281</v>
      </c>
      <c r="J346" s="23"/>
      <c r="K346" s="22" t="n">
        <f aca="true">IF(J346&gt;0,J346-TODAY(),I346-TODAY())</f>
        <v>1587</v>
      </c>
      <c r="L346" s="22" t="n">
        <v>182</v>
      </c>
      <c r="M346" s="22" t="n">
        <v>91.899</v>
      </c>
      <c r="N346" s="24" t="n">
        <f aca="false">G346/L346*365/E346</f>
        <v>0.0774923076923077</v>
      </c>
      <c r="O346" s="24" t="n">
        <f aca="false">S346/T346</f>
        <v>0.104585219265796</v>
      </c>
      <c r="P346" s="24" t="n">
        <f aca="false">N346/M346*100</f>
        <v>0.0843233415949115</v>
      </c>
      <c r="Q346" s="0" t="n">
        <f aca="false">N346*100/365*K346</f>
        <v>33.6932307692308</v>
      </c>
      <c r="R346" s="0" t="n">
        <f aca="false">Q346-M346+100</f>
        <v>41.7942307692308</v>
      </c>
      <c r="S346" s="0" t="n">
        <f aca="false">R346/K346*365</f>
        <v>9.61240972323203</v>
      </c>
      <c r="T346" s="0" t="n">
        <f aca="false">F346/E346+M346</f>
        <v>91.90983</v>
      </c>
    </row>
    <row r="347" customFormat="false" ht="12.8" hidden="false" customHeight="false" outlineLevel="0" collapsed="false">
      <c r="A347" s="22" t="s">
        <v>380</v>
      </c>
      <c r="B347" s="22" t="s">
        <v>1055</v>
      </c>
      <c r="C347" s="22" t="s">
        <v>1056</v>
      </c>
      <c r="D347" s="22" t="s">
        <v>1057</v>
      </c>
      <c r="E347" s="22" t="n">
        <v>1000</v>
      </c>
      <c r="F347" s="22" t="n">
        <v>10.25</v>
      </c>
      <c r="G347" s="22" t="n">
        <v>42.38</v>
      </c>
      <c r="H347" s="23" t="n">
        <v>44832</v>
      </c>
      <c r="I347" s="23" t="n">
        <v>48108</v>
      </c>
      <c r="J347" s="23"/>
      <c r="K347" s="22" t="n">
        <f aca="true">IF(J347&gt;0,J347-TODAY(),I347-TODAY())</f>
        <v>3414</v>
      </c>
      <c r="L347" s="22" t="n">
        <v>182</v>
      </c>
      <c r="M347" s="22" t="n">
        <v>90.779</v>
      </c>
      <c r="N347" s="24" t="n">
        <f aca="false">G347/L347*365/E347</f>
        <v>0.0849928571428572</v>
      </c>
      <c r="O347" s="24" t="n">
        <f aca="false">S347/T347</f>
        <v>0.104474129205443</v>
      </c>
      <c r="P347" s="24" t="n">
        <f aca="false">N347/M347*100</f>
        <v>0.0936261218374923</v>
      </c>
      <c r="Q347" s="0" t="n">
        <f aca="false">N347*100/365*K347</f>
        <v>79.4974285714286</v>
      </c>
      <c r="R347" s="0" t="n">
        <f aca="false">Q347-M347+100</f>
        <v>88.7184285714286</v>
      </c>
      <c r="S347" s="0" t="n">
        <f aca="false">R347/K347*365</f>
        <v>9.48512783496527</v>
      </c>
      <c r="T347" s="0" t="n">
        <f aca="false">F347/E347+M347</f>
        <v>90.78925</v>
      </c>
    </row>
    <row r="348" customFormat="false" ht="12.8" hidden="true" customHeight="false" outlineLevel="0" collapsed="false">
      <c r="A348" s="10" t="s">
        <v>22</v>
      </c>
      <c r="B348" s="10" t="s">
        <v>1058</v>
      </c>
      <c r="C348" s="10" t="s">
        <v>1059</v>
      </c>
      <c r="D348" s="10" t="s">
        <v>1060</v>
      </c>
      <c r="E348" s="10" t="n">
        <v>1000</v>
      </c>
      <c r="F348" s="10" t="n">
        <v>15.67</v>
      </c>
      <c r="G348" s="10" t="n">
        <v>35.65</v>
      </c>
      <c r="H348" s="11" t="n">
        <v>44796</v>
      </c>
      <c r="I348" s="11" t="n">
        <v>46798</v>
      </c>
      <c r="J348" s="11" t="n">
        <v>45706</v>
      </c>
      <c r="K348" s="10" t="n">
        <f aca="true">IF(J348&gt;0,J348-TODAY(),I348-TODAY())</f>
        <v>1012</v>
      </c>
      <c r="L348" s="10" t="n">
        <v>182</v>
      </c>
      <c r="M348" s="10" t="n">
        <v>92.98</v>
      </c>
      <c r="N348" s="12" t="n">
        <f aca="false">G348/L348*365/E348</f>
        <v>0.0714958791208791</v>
      </c>
      <c r="O348" s="12" t="n">
        <f aca="false">S348/T348</f>
        <v>0.104107050447998</v>
      </c>
      <c r="P348" s="12" t="n">
        <f aca="false">N348/M348*100</f>
        <v>0.0768938256838881</v>
      </c>
      <c r="Q348" s="0" t="n">
        <f aca="false">N348*100/365*K348</f>
        <v>19.822967032967</v>
      </c>
      <c r="R348" s="0" t="n">
        <f aca="false">Q348-M348+100</f>
        <v>26.842967032967</v>
      </c>
      <c r="S348" s="0" t="n">
        <f aca="false">R348/K348*365</f>
        <v>9.68150490813535</v>
      </c>
      <c r="T348" s="0" t="n">
        <f aca="false">F348/E348+M348</f>
        <v>92.99567</v>
      </c>
    </row>
    <row r="349" customFormat="false" ht="12.8" hidden="true" customHeight="false" outlineLevel="0" collapsed="false">
      <c r="A349" s="10" t="s">
        <v>22</v>
      </c>
      <c r="B349" s="10" t="s">
        <v>1061</v>
      </c>
      <c r="C349" s="10" t="s">
        <v>1062</v>
      </c>
      <c r="D349" s="10" t="s">
        <v>1063</v>
      </c>
      <c r="E349" s="10" t="n">
        <v>1000</v>
      </c>
      <c r="F349" s="10" t="n">
        <v>29</v>
      </c>
      <c r="G349" s="10" t="n">
        <v>39.39</v>
      </c>
      <c r="H349" s="11" t="n">
        <v>44742</v>
      </c>
      <c r="I349" s="11" t="n">
        <v>46198</v>
      </c>
      <c r="J349" s="11"/>
      <c r="K349" s="10" t="n">
        <f aca="true">IF(J349&gt;0,J349-TODAY(),I349-TODAY())</f>
        <v>1504</v>
      </c>
      <c r="L349" s="10" t="n">
        <v>182</v>
      </c>
      <c r="M349" s="10" t="n">
        <v>92.79</v>
      </c>
      <c r="N349" s="12" t="n">
        <f aca="false">G349/L349*365/E349</f>
        <v>0.0789964285714286</v>
      </c>
      <c r="O349" s="12" t="n">
        <f aca="false">S349/T349</f>
        <v>0.103959427966008</v>
      </c>
      <c r="P349" s="12" t="n">
        <f aca="false">N349/M349*100</f>
        <v>0.0851346358135883</v>
      </c>
      <c r="Q349" s="0" t="n">
        <f aca="false">N349*100/365*K349</f>
        <v>32.5508571428571</v>
      </c>
      <c r="R349" s="0" t="n">
        <f aca="false">Q349-M349+100</f>
        <v>39.7608571428571</v>
      </c>
      <c r="S349" s="0" t="n">
        <f aca="false">R349/K349*365</f>
        <v>9.6494101443769</v>
      </c>
      <c r="T349" s="0" t="n">
        <f aca="false">F349/E349+M349</f>
        <v>92.819</v>
      </c>
    </row>
    <row r="350" customFormat="false" ht="12.8" hidden="false" customHeight="false" outlineLevel="0" collapsed="false">
      <c r="A350" s="22" t="s">
        <v>380</v>
      </c>
      <c r="B350" s="22" t="s">
        <v>1064</v>
      </c>
      <c r="C350" s="22" t="s">
        <v>1065</v>
      </c>
      <c r="D350" s="22" t="s">
        <v>1066</v>
      </c>
      <c r="E350" s="22" t="n">
        <v>1000</v>
      </c>
      <c r="F350" s="22" t="n">
        <v>23.11</v>
      </c>
      <c r="G350" s="22" t="n">
        <v>36.9</v>
      </c>
      <c r="H350" s="23" t="n">
        <v>44762</v>
      </c>
      <c r="I350" s="23" t="n">
        <v>45490</v>
      </c>
      <c r="J350" s="23"/>
      <c r="K350" s="22" t="n">
        <f aca="true">IF(J350&gt;0,J350-TODAY(),I350-TODAY())</f>
        <v>796</v>
      </c>
      <c r="L350" s="22" t="n">
        <v>182</v>
      </c>
      <c r="M350" s="22" t="n">
        <v>94.681</v>
      </c>
      <c r="N350" s="24" t="n">
        <f aca="false">G350/L350*365/E350</f>
        <v>0.0740027472527473</v>
      </c>
      <c r="O350" s="24" t="n">
        <f aca="false">S350/T350</f>
        <v>0.103894787868679</v>
      </c>
      <c r="P350" s="24" t="n">
        <f aca="false">N350/M350*100</f>
        <v>0.0781600820151322</v>
      </c>
      <c r="Q350" s="0" t="n">
        <f aca="false">N350*100/365*K350</f>
        <v>16.1386813186813</v>
      </c>
      <c r="R350" s="0" t="n">
        <f aca="false">Q350-M350+100</f>
        <v>21.4576813186813</v>
      </c>
      <c r="S350" s="0" t="n">
        <f aca="false">R350/K350*365</f>
        <v>9.83926341874206</v>
      </c>
      <c r="T350" s="0" t="n">
        <f aca="false">F350/E350+M350</f>
        <v>94.70411</v>
      </c>
    </row>
    <row r="351" customFormat="false" ht="12.8" hidden="true" customHeight="false" outlineLevel="0" collapsed="false">
      <c r="A351" s="25" t="s">
        <v>423</v>
      </c>
      <c r="B351" s="25" t="s">
        <v>1067</v>
      </c>
      <c r="C351" s="25" t="s">
        <v>1068</v>
      </c>
      <c r="D351" s="25" t="s">
        <v>1069</v>
      </c>
      <c r="E351" s="25" t="n">
        <v>1000</v>
      </c>
      <c r="F351" s="25" t="n">
        <v>4.88</v>
      </c>
      <c r="G351" s="25" t="n">
        <v>14.34</v>
      </c>
      <c r="H351" s="26" t="n">
        <v>44754</v>
      </c>
      <c r="I351" s="26" t="n">
        <v>45846</v>
      </c>
      <c r="J351" s="26"/>
      <c r="K351" s="25" t="n">
        <f aca="true">IF(J351&gt;0,J351-TODAY(),I351-TODAY())</f>
        <v>1152</v>
      </c>
      <c r="L351" s="25" t="n">
        <v>91</v>
      </c>
      <c r="M351" s="25" t="n">
        <v>88.99</v>
      </c>
      <c r="N351" s="27" t="n">
        <f aca="false">G351/L351*365/E351</f>
        <v>0.0575175824175824</v>
      </c>
      <c r="O351" s="27" t="n">
        <f aca="false">S351/T351</f>
        <v>0.103828104494231</v>
      </c>
      <c r="P351" s="27" t="n">
        <f aca="false">N351/M351*100</f>
        <v>0.0646337593185554</v>
      </c>
      <c r="Q351" s="0" t="n">
        <f aca="false">N351*100/365*K351</f>
        <v>18.1534945054945</v>
      </c>
      <c r="R351" s="0" t="n">
        <f aca="false">Q351-M351+100</f>
        <v>29.1634945054945</v>
      </c>
      <c r="S351" s="0" t="n">
        <f aca="false">R351/K351*365</f>
        <v>9.24016970009158</v>
      </c>
      <c r="T351" s="0" t="n">
        <f aca="false">F351/E351+M351</f>
        <v>88.99488</v>
      </c>
    </row>
    <row r="352" customFormat="false" ht="12.8" hidden="true" customHeight="false" outlineLevel="0" collapsed="false">
      <c r="A352" s="25" t="s">
        <v>423</v>
      </c>
      <c r="B352" s="25" t="s">
        <v>1070</v>
      </c>
      <c r="C352" s="25" t="s">
        <v>1071</v>
      </c>
      <c r="D352" s="25" t="s">
        <v>1072</v>
      </c>
      <c r="E352" s="25" t="n">
        <v>1000</v>
      </c>
      <c r="F352" s="25" t="n">
        <v>13.87</v>
      </c>
      <c r="G352" s="25" t="n">
        <v>26.3</v>
      </c>
      <c r="H352" s="26" t="n">
        <v>44737</v>
      </c>
      <c r="I352" s="26" t="n">
        <v>46284</v>
      </c>
      <c r="J352" s="26"/>
      <c r="K352" s="25" t="n">
        <f aca="true">IF(J352&gt;0,J352-TODAY(),I352-TODAY())</f>
        <v>1590</v>
      </c>
      <c r="L352" s="25" t="n">
        <v>91</v>
      </c>
      <c r="M352" s="25" t="n">
        <v>100.5</v>
      </c>
      <c r="N352" s="27" t="n">
        <f aca="false">G352/L352*365/E352</f>
        <v>0.105489010989011</v>
      </c>
      <c r="O352" s="27" t="n">
        <f aca="false">S352/T352</f>
        <v>0.103807775232286</v>
      </c>
      <c r="P352" s="27" t="n">
        <f aca="false">N352/M352*100</f>
        <v>0.104964190038817</v>
      </c>
      <c r="Q352" s="0" t="n">
        <f aca="false">N352*100/365*K352</f>
        <v>45.9527472527473</v>
      </c>
      <c r="R352" s="0" t="n">
        <f aca="false">Q352-M352+100</f>
        <v>45.4527472527473</v>
      </c>
      <c r="S352" s="0" t="n">
        <f aca="false">R352/K352*365</f>
        <v>10.4341212246873</v>
      </c>
      <c r="T352" s="0" t="n">
        <f aca="false">F352/E352+M352</f>
        <v>100.51387</v>
      </c>
    </row>
    <row r="353" customFormat="false" ht="12.8" hidden="true" customHeight="false" outlineLevel="0" collapsed="false">
      <c r="A353" s="25" t="s">
        <v>423</v>
      </c>
      <c r="B353" s="25" t="s">
        <v>1073</v>
      </c>
      <c r="C353" s="25" t="s">
        <v>1074</v>
      </c>
      <c r="D353" s="25" t="s">
        <v>1075</v>
      </c>
      <c r="E353" s="25" t="n">
        <v>900</v>
      </c>
      <c r="F353" s="25" t="n">
        <v>18.22</v>
      </c>
      <c r="G353" s="25" t="n">
        <v>19.27</v>
      </c>
      <c r="H353" s="26" t="n">
        <v>44699</v>
      </c>
      <c r="I353" s="26" t="n">
        <v>46155</v>
      </c>
      <c r="J353" s="26"/>
      <c r="K353" s="25" t="n">
        <f aca="true">IF(J353&gt;0,J353-TODAY(),I353-TODAY())</f>
        <v>1461</v>
      </c>
      <c r="L353" s="25" t="n">
        <v>91</v>
      </c>
      <c r="M353" s="25" t="n">
        <v>95</v>
      </c>
      <c r="N353" s="27" t="n">
        <f aca="false">G353/L353*365/E353</f>
        <v>0.0858797313797314</v>
      </c>
      <c r="O353" s="27" t="n">
        <f aca="false">S353/T353</f>
        <v>0.10352654444447</v>
      </c>
      <c r="P353" s="27" t="n">
        <f aca="false">N353/M353*100</f>
        <v>0.0903997172418225</v>
      </c>
      <c r="Q353" s="0" t="n">
        <f aca="false">N353*100/365*K353</f>
        <v>34.3754212454212</v>
      </c>
      <c r="R353" s="0" t="n">
        <f aca="false">Q353-M353+100</f>
        <v>39.3754212454212</v>
      </c>
      <c r="S353" s="0" t="n">
        <f aca="false">R353/K353*365</f>
        <v>9.83711755960216</v>
      </c>
      <c r="T353" s="0" t="n">
        <f aca="false">F353/E353+M353</f>
        <v>95.0202444444444</v>
      </c>
    </row>
    <row r="354" customFormat="false" ht="12.8" hidden="true" customHeight="false" outlineLevel="0" collapsed="false">
      <c r="A354" s="25" t="s">
        <v>423</v>
      </c>
      <c r="B354" s="25" t="s">
        <v>1076</v>
      </c>
      <c r="C354" s="25" t="s">
        <v>1077</v>
      </c>
      <c r="D354" s="25" t="s">
        <v>1078</v>
      </c>
      <c r="E354" s="25" t="n">
        <v>1000</v>
      </c>
      <c r="F354" s="25" t="n">
        <v>14.73</v>
      </c>
      <c r="G354" s="25" t="n">
        <v>15.58</v>
      </c>
      <c r="H354" s="26" t="n">
        <v>44699</v>
      </c>
      <c r="I354" s="26" t="n">
        <v>46708</v>
      </c>
      <c r="J354" s="26"/>
      <c r="K354" s="25" t="n">
        <f aca="true">IF(J354&gt;0,J354-TODAY(),I354-TODAY())</f>
        <v>2014</v>
      </c>
      <c r="L354" s="25" t="n">
        <v>91</v>
      </c>
      <c r="M354" s="25" t="n">
        <v>85.61</v>
      </c>
      <c r="N354" s="27" t="n">
        <f aca="false">G354/L354*365/E354</f>
        <v>0.0624912087912088</v>
      </c>
      <c r="O354" s="27" t="n">
        <f aca="false">S354/T354</f>
        <v>0.103440214552262</v>
      </c>
      <c r="P354" s="27" t="n">
        <f aca="false">N354/M354*100</f>
        <v>0.0729952211087593</v>
      </c>
      <c r="Q354" s="0" t="n">
        <f aca="false">N354*100/365*K354</f>
        <v>34.4814505494505</v>
      </c>
      <c r="R354" s="0" t="n">
        <f aca="false">Q354-M354+100</f>
        <v>48.8714505494506</v>
      </c>
      <c r="S354" s="0" t="n">
        <f aca="false">R354/K354*365</f>
        <v>8.85704044217947</v>
      </c>
      <c r="T354" s="0" t="n">
        <f aca="false">F354/E354+M354</f>
        <v>85.62473</v>
      </c>
    </row>
    <row r="355" customFormat="false" ht="12.8" hidden="true" customHeight="false" outlineLevel="0" collapsed="false">
      <c r="A355" s="10" t="s">
        <v>22</v>
      </c>
      <c r="B355" s="10" t="s">
        <v>1079</v>
      </c>
      <c r="C355" s="10" t="s">
        <v>1080</v>
      </c>
      <c r="D355" s="10" t="s">
        <v>1081</v>
      </c>
      <c r="E355" s="10" t="n">
        <v>1000</v>
      </c>
      <c r="F355" s="10" t="n">
        <v>0.18</v>
      </c>
      <c r="G355" s="10" t="n">
        <v>16.45</v>
      </c>
      <c r="H355" s="11" t="n">
        <v>44784</v>
      </c>
      <c r="I355" s="11" t="n">
        <v>46331</v>
      </c>
      <c r="J355" s="11"/>
      <c r="K355" s="10" t="n">
        <f aca="true">IF(J355&gt;0,J355-TODAY(),I355-TODAY())</f>
        <v>1637</v>
      </c>
      <c r="L355" s="10" t="n">
        <v>91</v>
      </c>
      <c r="M355" s="10" t="n">
        <v>88.59</v>
      </c>
      <c r="N355" s="12" t="n">
        <f aca="false">G355/L355*365/E355</f>
        <v>0.0659807692307692</v>
      </c>
      <c r="O355" s="12" t="n">
        <f aca="false">S355/T355</f>
        <v>0.103195991357619</v>
      </c>
      <c r="P355" s="12" t="n">
        <f aca="false">N355/M355*100</f>
        <v>0.0744788003507949</v>
      </c>
      <c r="Q355" s="0" t="n">
        <f aca="false">N355*100/365*K355</f>
        <v>29.5919230769231</v>
      </c>
      <c r="R355" s="0" t="n">
        <f aca="false">Q355-M355+100</f>
        <v>41.0019230769231</v>
      </c>
      <c r="S355" s="0" t="n">
        <f aca="false">R355/K355*365</f>
        <v>9.14215144964992</v>
      </c>
      <c r="T355" s="0" t="n">
        <f aca="false">F355/E355+M355</f>
        <v>88.59018</v>
      </c>
    </row>
    <row r="356" customFormat="false" ht="12.8" hidden="true" customHeight="false" outlineLevel="0" collapsed="false">
      <c r="A356" s="25" t="s">
        <v>423</v>
      </c>
      <c r="B356" s="25" t="s">
        <v>1082</v>
      </c>
      <c r="C356" s="25" t="s">
        <v>1083</v>
      </c>
      <c r="D356" s="25" t="s">
        <v>1084</v>
      </c>
      <c r="E356" s="25" t="n">
        <v>400</v>
      </c>
      <c r="F356" s="25" t="n">
        <v>5.31</v>
      </c>
      <c r="G356" s="25" t="n">
        <v>9.12</v>
      </c>
      <c r="H356" s="26" t="n">
        <v>44732</v>
      </c>
      <c r="I356" s="26" t="n">
        <v>45278</v>
      </c>
      <c r="J356" s="26"/>
      <c r="K356" s="25" t="n">
        <f aca="true">IF(J356&gt;0,J356-TODAY(),I356-TODAY())</f>
        <v>584</v>
      </c>
      <c r="L356" s="25" t="n">
        <v>91</v>
      </c>
      <c r="M356" s="25" t="n">
        <v>98.39</v>
      </c>
      <c r="N356" s="27" t="n">
        <f aca="false">G356/L356*365/E356</f>
        <v>0.0914505494505494</v>
      </c>
      <c r="O356" s="27" t="n">
        <f aca="false">S356/T356</f>
        <v>0.103160234708194</v>
      </c>
      <c r="P356" s="27" t="n">
        <f aca="false">N356/M356*100</f>
        <v>0.0929469960875591</v>
      </c>
      <c r="Q356" s="0" t="n">
        <f aca="false">N356*100/365*K356</f>
        <v>14.6320879120879</v>
      </c>
      <c r="R356" s="0" t="n">
        <f aca="false">Q356-M356+100</f>
        <v>16.2420879120879</v>
      </c>
      <c r="S356" s="0" t="n">
        <f aca="false">R356/K356*365</f>
        <v>10.1513049450549</v>
      </c>
      <c r="T356" s="0" t="n">
        <f aca="false">F356/E356+M356</f>
        <v>98.403275</v>
      </c>
    </row>
    <row r="357" customFormat="false" ht="12.8" hidden="true" customHeight="false" outlineLevel="0" collapsed="false">
      <c r="A357" s="10" t="s">
        <v>22</v>
      </c>
      <c r="B357" s="10" t="s">
        <v>1085</v>
      </c>
      <c r="C357" s="10" t="s">
        <v>1086</v>
      </c>
      <c r="D357" s="10" t="s">
        <v>1087</v>
      </c>
      <c r="E357" s="10" t="n">
        <v>1000</v>
      </c>
      <c r="F357" s="10" t="n">
        <v>0.12</v>
      </c>
      <c r="G357" s="10" t="n">
        <v>0.5</v>
      </c>
      <c r="H357" s="11" t="n">
        <v>44834</v>
      </c>
      <c r="I357" s="11" t="n">
        <v>45016</v>
      </c>
      <c r="J357" s="11"/>
      <c r="K357" s="10" t="n">
        <f aca="true">IF(J357&gt;0,J357-TODAY(),I357-TODAY())</f>
        <v>322</v>
      </c>
      <c r="L357" s="10" t="n">
        <v>182</v>
      </c>
      <c r="M357" s="10" t="n">
        <v>91.79</v>
      </c>
      <c r="N357" s="12" t="n">
        <f aca="false">G357/L357*365/E357</f>
        <v>0.00100274725274725</v>
      </c>
      <c r="O357" s="12" t="n">
        <f aca="false">S357/T357</f>
        <v>0.102479887649151</v>
      </c>
      <c r="P357" s="12" t="n">
        <f aca="false">N357/M357*100</f>
        <v>0.00109243627056025</v>
      </c>
      <c r="Q357" s="0" t="n">
        <f aca="false">N357*100/365*K357</f>
        <v>0.0884615384615385</v>
      </c>
      <c r="R357" s="0" t="n">
        <f aca="false">Q357-M357+100</f>
        <v>8.29846153846154</v>
      </c>
      <c r="S357" s="0" t="n">
        <f aca="false">R357/K357*365</f>
        <v>9.40664118490206</v>
      </c>
      <c r="T357" s="0" t="n">
        <f aca="false">F357/E357+M357</f>
        <v>91.79012</v>
      </c>
    </row>
    <row r="358" customFormat="false" ht="12.8" hidden="true" customHeight="false" outlineLevel="0" collapsed="false">
      <c r="A358" s="10" t="s">
        <v>22</v>
      </c>
      <c r="B358" s="10" t="s">
        <v>1088</v>
      </c>
      <c r="C358" s="10" t="s">
        <v>1089</v>
      </c>
      <c r="D358" s="10" t="s">
        <v>1090</v>
      </c>
      <c r="E358" s="10" t="n">
        <v>1000</v>
      </c>
      <c r="F358" s="10" t="n">
        <v>3.72</v>
      </c>
      <c r="G358" s="10" t="n">
        <v>29.42</v>
      </c>
      <c r="H358" s="11" t="n">
        <v>44853</v>
      </c>
      <c r="I358" s="11" t="n">
        <v>45945</v>
      </c>
      <c r="J358" s="11"/>
      <c r="K358" s="10" t="n">
        <f aca="true">IF(J358&gt;0,J358-TODAY(),I358-TODAY())</f>
        <v>1251</v>
      </c>
      <c r="L358" s="10" t="n">
        <v>182</v>
      </c>
      <c r="M358" s="10" t="n">
        <v>89</v>
      </c>
      <c r="N358" s="12" t="n">
        <f aca="false">G358/L358*365/E358</f>
        <v>0.0590016483516483</v>
      </c>
      <c r="O358" s="12" t="n">
        <f aca="false">S358/T358</f>
        <v>0.102350747690115</v>
      </c>
      <c r="P358" s="12" t="n">
        <f aca="false">N358/M358*100</f>
        <v>0.0662939869119644</v>
      </c>
      <c r="Q358" s="0" t="n">
        <f aca="false">N358*100/365*K358</f>
        <v>20.2222087912088</v>
      </c>
      <c r="R358" s="0" t="n">
        <f aca="false">Q358-M358+100</f>
        <v>31.2222087912088</v>
      </c>
      <c r="S358" s="0" t="n">
        <f aca="false">R358/K358*365</f>
        <v>9.1095972892016</v>
      </c>
      <c r="T358" s="0" t="n">
        <f aca="false">F358/E358+M358</f>
        <v>89.00372</v>
      </c>
    </row>
    <row r="359" customFormat="false" ht="12.8" hidden="true" customHeight="false" outlineLevel="0" collapsed="false">
      <c r="A359" s="25" t="s">
        <v>423</v>
      </c>
      <c r="B359" s="25" t="s">
        <v>1091</v>
      </c>
      <c r="C359" s="25" t="s">
        <v>1092</v>
      </c>
      <c r="D359" s="25" t="s">
        <v>1093</v>
      </c>
      <c r="E359" s="25" t="n">
        <v>1000</v>
      </c>
      <c r="F359" s="25" t="n">
        <v>32.28</v>
      </c>
      <c r="G359" s="25" t="n">
        <v>38.15</v>
      </c>
      <c r="H359" s="26" t="n">
        <v>44722</v>
      </c>
      <c r="I359" s="26" t="n">
        <v>46360</v>
      </c>
      <c r="J359" s="26"/>
      <c r="K359" s="25" t="n">
        <f aca="true">IF(J359&gt;0,J359-TODAY(),I359-TODAY())</f>
        <v>1666</v>
      </c>
      <c r="L359" s="25" t="n">
        <v>182</v>
      </c>
      <c r="M359" s="25" t="n">
        <v>91.96</v>
      </c>
      <c r="N359" s="27" t="n">
        <f aca="false">G359/L359*365/E359</f>
        <v>0.0765096153846154</v>
      </c>
      <c r="O359" s="27" t="n">
        <f aca="false">S359/T359</f>
        <v>0.102317565390225</v>
      </c>
      <c r="P359" s="27" t="n">
        <f aca="false">N359/M359*100</f>
        <v>0.0831987988088467</v>
      </c>
      <c r="Q359" s="0" t="n">
        <f aca="false">N359*100/365*K359</f>
        <v>34.9219230769231</v>
      </c>
      <c r="R359" s="0" t="n">
        <f aca="false">Q359-M359+100</f>
        <v>42.9619230769231</v>
      </c>
      <c r="S359" s="0" t="n">
        <f aca="false">R359/K359*365</f>
        <v>9.41242612429587</v>
      </c>
      <c r="T359" s="0" t="n">
        <f aca="false">F359/E359+M359</f>
        <v>91.99228</v>
      </c>
    </row>
    <row r="360" customFormat="false" ht="12.8" hidden="true" customHeight="false" outlineLevel="0" collapsed="false">
      <c r="A360" s="10" t="s">
        <v>22</v>
      </c>
      <c r="B360" s="10" t="s">
        <v>1094</v>
      </c>
      <c r="C360" s="10" t="s">
        <v>1095</v>
      </c>
      <c r="D360" s="10" t="s">
        <v>1096</v>
      </c>
      <c r="E360" s="10" t="n">
        <v>1000</v>
      </c>
      <c r="F360" s="10" t="n">
        <v>22.01</v>
      </c>
      <c r="G360" s="10" t="n">
        <v>38.15</v>
      </c>
      <c r="H360" s="11" t="n">
        <v>44771</v>
      </c>
      <c r="I360" s="11" t="n">
        <v>44953</v>
      </c>
      <c r="J360" s="11"/>
      <c r="K360" s="10" t="n">
        <f aca="true">IF(J360&gt;0,J360-TODAY(),I360-TODAY())</f>
        <v>259</v>
      </c>
      <c r="L360" s="10" t="n">
        <v>182</v>
      </c>
      <c r="M360" s="10" t="n">
        <v>98.3</v>
      </c>
      <c r="N360" s="12" t="n">
        <f aca="false">G360/L360*365/E360</f>
        <v>0.0765096153846154</v>
      </c>
      <c r="O360" s="12" t="n">
        <f aca="false">S360/T360</f>
        <v>0.102181743784677</v>
      </c>
      <c r="P360" s="12" t="n">
        <f aca="false">N360/M360*100</f>
        <v>0.0778327725174114</v>
      </c>
      <c r="Q360" s="0" t="n">
        <f aca="false">N360*100/365*K360</f>
        <v>5.42903846153846</v>
      </c>
      <c r="R360" s="0" t="n">
        <f aca="false">Q360-M360+100</f>
        <v>7.12903846153847</v>
      </c>
      <c r="S360" s="0" t="n">
        <f aca="false">R360/K360*365</f>
        <v>10.0467144342144</v>
      </c>
      <c r="T360" s="0" t="n">
        <f aca="false">F360/E360+M360</f>
        <v>98.32201</v>
      </c>
    </row>
    <row r="361" customFormat="false" ht="12.8" hidden="true" customHeight="false" outlineLevel="0" collapsed="false">
      <c r="A361" s="13" t="s">
        <v>41</v>
      </c>
      <c r="B361" s="13" t="s">
        <v>1097</v>
      </c>
      <c r="C361" s="13" t="s">
        <v>1098</v>
      </c>
      <c r="D361" s="13" t="s">
        <v>1099</v>
      </c>
      <c r="E361" s="13" t="n">
        <v>315.54</v>
      </c>
      <c r="F361" s="13" t="n">
        <v>3.69</v>
      </c>
      <c r="G361" s="13" t="n">
        <v>7.38</v>
      </c>
      <c r="H361" s="14" t="n">
        <v>44740</v>
      </c>
      <c r="I361" s="14" t="n">
        <v>52959</v>
      </c>
      <c r="J361" s="14" t="n">
        <v>46749</v>
      </c>
      <c r="K361" s="13" t="n">
        <f aca="true">IF(J361&gt;0,J361-TODAY(),I361-TODAY())</f>
        <v>2055</v>
      </c>
      <c r="L361" s="13" t="n">
        <v>92</v>
      </c>
      <c r="M361" s="13" t="n">
        <v>96.65</v>
      </c>
      <c r="N361" s="15" t="n">
        <f aca="false">G361/L361*365/E361</f>
        <v>0.0927912398620997</v>
      </c>
      <c r="O361" s="15" t="n">
        <f aca="false">S361/T361</f>
        <v>0.102151490613254</v>
      </c>
      <c r="P361" s="15" t="n">
        <f aca="false">N361/M361*100</f>
        <v>0.0960074908040349</v>
      </c>
      <c r="Q361" s="0" t="n">
        <f aca="false">N361*100/365*K361</f>
        <v>52.242739155237</v>
      </c>
      <c r="R361" s="0" t="n">
        <f aca="false">Q361-M361+100</f>
        <v>55.592739155237</v>
      </c>
      <c r="S361" s="0" t="n">
        <f aca="false">R361/K361*365</f>
        <v>9.8741361516601</v>
      </c>
      <c r="T361" s="0" t="n">
        <f aca="false">F361/E361+M361</f>
        <v>96.6616942384484</v>
      </c>
    </row>
    <row r="362" customFormat="false" ht="12.8" hidden="true" customHeight="false" outlineLevel="0" collapsed="false">
      <c r="A362" s="25" t="s">
        <v>423</v>
      </c>
      <c r="B362" s="25" t="s">
        <v>1100</v>
      </c>
      <c r="C362" s="25" t="s">
        <v>1101</v>
      </c>
      <c r="D362" s="25" t="s">
        <v>1102</v>
      </c>
      <c r="E362" s="25" t="n">
        <v>600</v>
      </c>
      <c r="F362" s="25" t="n">
        <v>3.66</v>
      </c>
      <c r="G362" s="25" t="n">
        <v>11.91</v>
      </c>
      <c r="H362" s="26" t="n">
        <v>44757</v>
      </c>
      <c r="I362" s="26" t="n">
        <v>45942</v>
      </c>
      <c r="J362" s="26"/>
      <c r="K362" s="25" t="n">
        <f aca="true">IF(J362&gt;0,J362-TODAY(),I362-TODAY())</f>
        <v>1248</v>
      </c>
      <c r="L362" s="25" t="n">
        <v>91</v>
      </c>
      <c r="M362" s="25" t="n">
        <v>94.35</v>
      </c>
      <c r="N362" s="27" t="n">
        <f aca="false">G362/L362*365/E362</f>
        <v>0.0796181318681319</v>
      </c>
      <c r="O362" s="27" t="n">
        <f aca="false">S362/T362</f>
        <v>0.101893328540175</v>
      </c>
      <c r="P362" s="27" t="n">
        <f aca="false">N362/M362*100</f>
        <v>0.0843859373271138</v>
      </c>
      <c r="Q362" s="0" t="n">
        <f aca="false">N362*100/365*K362</f>
        <v>27.2228571428571</v>
      </c>
      <c r="R362" s="0" t="n">
        <f aca="false">Q362-M362+100</f>
        <v>32.8728571428571</v>
      </c>
      <c r="S362" s="0" t="n">
        <f aca="false">R362/K362*365</f>
        <v>9.6142570970696</v>
      </c>
      <c r="T362" s="0" t="n">
        <f aca="false">F362/E362+M362</f>
        <v>94.3561</v>
      </c>
    </row>
    <row r="363" customFormat="false" ht="12.8" hidden="true" customHeight="false" outlineLevel="0" collapsed="false">
      <c r="A363" s="13" t="s">
        <v>41</v>
      </c>
      <c r="B363" s="13" t="s">
        <v>1103</v>
      </c>
      <c r="C363" s="13" t="s">
        <v>1104</v>
      </c>
      <c r="D363" s="13" t="s">
        <v>1105</v>
      </c>
      <c r="E363" s="13" t="n">
        <v>273.46</v>
      </c>
      <c r="F363" s="13" t="n">
        <v>0.9</v>
      </c>
      <c r="G363" s="13" t="n">
        <v>5.45</v>
      </c>
      <c r="H363" s="14" t="n">
        <v>44770</v>
      </c>
      <c r="I363" s="14" t="n">
        <v>52349</v>
      </c>
      <c r="J363" s="14" t="n">
        <v>46688</v>
      </c>
      <c r="K363" s="13" t="n">
        <f aca="true">IF(J363&gt;0,J363-TODAY(),I363-TODAY())</f>
        <v>1994</v>
      </c>
      <c r="L363" s="13" t="n">
        <v>91</v>
      </c>
      <c r="M363" s="13" t="n">
        <v>92.35</v>
      </c>
      <c r="N363" s="15" t="n">
        <f aca="false">G363/L363*365/E363</f>
        <v>0.0799381632044544</v>
      </c>
      <c r="O363" s="15" t="n">
        <f aca="false">S363/T363</f>
        <v>0.10171962667072</v>
      </c>
      <c r="P363" s="15" t="n">
        <f aca="false">N363/M363*100</f>
        <v>0.086560003469902</v>
      </c>
      <c r="Q363" s="0" t="n">
        <f aca="false">N363*100/365*K363</f>
        <v>43.6703280629266</v>
      </c>
      <c r="R363" s="0" t="n">
        <f aca="false">Q363-M363+100</f>
        <v>51.3203280629266</v>
      </c>
      <c r="S363" s="0" t="n">
        <f aca="false">R363/K363*365</f>
        <v>9.39414229837925</v>
      </c>
      <c r="T363" s="0" t="n">
        <f aca="false">F363/E363+M363</f>
        <v>92.3532911577562</v>
      </c>
    </row>
    <row r="364" customFormat="false" ht="12.8" hidden="true" customHeight="false" outlineLevel="0" collapsed="false">
      <c r="A364" s="10" t="s">
        <v>22</v>
      </c>
      <c r="B364" s="10" t="s">
        <v>1106</v>
      </c>
      <c r="C364" s="10" t="s">
        <v>1107</v>
      </c>
      <c r="D364" s="10" t="s">
        <v>1108</v>
      </c>
      <c r="E364" s="10" t="n">
        <v>1000</v>
      </c>
      <c r="F364" s="10" t="n">
        <v>12.6</v>
      </c>
      <c r="G364" s="10" t="n">
        <v>36.4</v>
      </c>
      <c r="H364" s="11" t="n">
        <v>44813</v>
      </c>
      <c r="I364" s="11" t="n">
        <v>44995</v>
      </c>
      <c r="J364" s="11"/>
      <c r="K364" s="10" t="n">
        <f aca="true">IF(J364&gt;0,J364-TODAY(),I364-TODAY())</f>
        <v>301</v>
      </c>
      <c r="L364" s="10" t="n">
        <v>182</v>
      </c>
      <c r="M364" s="10" t="n">
        <v>97.82</v>
      </c>
      <c r="N364" s="12" t="n">
        <f aca="false">G364/L364*365/E364</f>
        <v>0.073</v>
      </c>
      <c r="O364" s="12" t="n">
        <f aca="false">S364/T364</f>
        <v>0.101638120572124</v>
      </c>
      <c r="P364" s="12" t="n">
        <f aca="false">N364/M364*100</f>
        <v>0.0746268656716418</v>
      </c>
      <c r="Q364" s="0" t="n">
        <f aca="false">N364*100/365*K364</f>
        <v>6.02</v>
      </c>
      <c r="R364" s="0" t="n">
        <f aca="false">Q364-M364+100</f>
        <v>8.2</v>
      </c>
      <c r="S364" s="0" t="n">
        <f aca="false">R364/K364*365</f>
        <v>9.94352159468439</v>
      </c>
      <c r="T364" s="0" t="n">
        <f aca="false">F364/E364+M364</f>
        <v>97.8326</v>
      </c>
    </row>
    <row r="365" customFormat="false" ht="12.8" hidden="true" customHeight="false" outlineLevel="0" collapsed="false">
      <c r="A365" s="10" t="s">
        <v>22</v>
      </c>
      <c r="B365" s="10" t="s">
        <v>1109</v>
      </c>
      <c r="C365" s="10" t="s">
        <v>1110</v>
      </c>
      <c r="D365" s="10" t="s">
        <v>1111</v>
      </c>
      <c r="E365" s="10" t="n">
        <v>1000</v>
      </c>
      <c r="F365" s="10" t="n">
        <v>24.7</v>
      </c>
      <c r="G365" s="10" t="n">
        <v>27.92</v>
      </c>
      <c r="H365" s="11" t="n">
        <v>44715</v>
      </c>
      <c r="I365" s="11" t="n">
        <v>45079</v>
      </c>
      <c r="J365" s="11"/>
      <c r="K365" s="10" t="n">
        <f aca="true">IF(J365&gt;0,J365-TODAY(),I365-TODAY())</f>
        <v>385</v>
      </c>
      <c r="L365" s="10" t="n">
        <v>182</v>
      </c>
      <c r="M365" s="10" t="n">
        <v>95.65</v>
      </c>
      <c r="N365" s="12" t="n">
        <f aca="false">G365/L365*365/E365</f>
        <v>0.0559934065934066</v>
      </c>
      <c r="O365" s="12" t="n">
        <f aca="false">S365/T365</f>
        <v>0.101629444705514</v>
      </c>
      <c r="P365" s="12" t="n">
        <f aca="false">N365/M365*100</f>
        <v>0.0585398918906498</v>
      </c>
      <c r="Q365" s="0" t="n">
        <f aca="false">N365*100/365*K365</f>
        <v>5.90615384615385</v>
      </c>
      <c r="R365" s="0" t="n">
        <f aca="false">Q365-M365+100</f>
        <v>10.2561538461538</v>
      </c>
      <c r="S365" s="0" t="n">
        <f aca="false">R365/K365*365</f>
        <v>9.72336663336662</v>
      </c>
      <c r="T365" s="0" t="n">
        <f aca="false">F365/E365+M365</f>
        <v>95.6747</v>
      </c>
    </row>
    <row r="366" customFormat="false" ht="12.8" hidden="true" customHeight="false" outlineLevel="0" collapsed="false">
      <c r="A366" s="25" t="s">
        <v>423</v>
      </c>
      <c r="B366" s="25" t="s">
        <v>1112</v>
      </c>
      <c r="C366" s="25" t="s">
        <v>1113</v>
      </c>
      <c r="D366" s="25" t="s">
        <v>1114</v>
      </c>
      <c r="E366" s="25" t="n">
        <v>1000</v>
      </c>
      <c r="F366" s="25" t="n">
        <v>7.74</v>
      </c>
      <c r="G366" s="25" t="n">
        <v>19.57</v>
      </c>
      <c r="H366" s="26" t="n">
        <v>44749</v>
      </c>
      <c r="I366" s="26" t="n">
        <v>45568</v>
      </c>
      <c r="J366" s="26"/>
      <c r="K366" s="25" t="n">
        <f aca="true">IF(J366&gt;0,J366-TODAY(),I366-TODAY())</f>
        <v>874</v>
      </c>
      <c r="L366" s="25" t="n">
        <v>91</v>
      </c>
      <c r="M366" s="25" t="n">
        <v>95.58</v>
      </c>
      <c r="N366" s="27" t="n">
        <f aca="false">G366/L366*365/E366</f>
        <v>0.0784950549450549</v>
      </c>
      <c r="O366" s="27" t="n">
        <f aca="false">S366/T366</f>
        <v>0.101429184342788</v>
      </c>
      <c r="P366" s="27" t="n">
        <f aca="false">N366/M366*100</f>
        <v>0.0821249790176344</v>
      </c>
      <c r="Q366" s="0" t="n">
        <f aca="false">N366*100/365*K366</f>
        <v>18.7958021978022</v>
      </c>
      <c r="R366" s="0" t="n">
        <f aca="false">Q366-M366+100</f>
        <v>23.2158021978022</v>
      </c>
      <c r="S366" s="0" t="n">
        <f aca="false">R366/K366*365</f>
        <v>9.69538650137049</v>
      </c>
      <c r="T366" s="0" t="n">
        <f aca="false">F366/E366+M366</f>
        <v>95.58774</v>
      </c>
    </row>
    <row r="367" customFormat="false" ht="12.8" hidden="false" customHeight="false" outlineLevel="0" collapsed="false">
      <c r="A367" s="22" t="s">
        <v>380</v>
      </c>
      <c r="B367" s="22" t="s">
        <v>1115</v>
      </c>
      <c r="C367" s="22" t="s">
        <v>1116</v>
      </c>
      <c r="D367" s="22" t="s">
        <v>1117</v>
      </c>
      <c r="E367" s="22" t="n">
        <v>1000</v>
      </c>
      <c r="F367" s="22" t="n">
        <v>12.82</v>
      </c>
      <c r="G367" s="22" t="n">
        <v>32.41</v>
      </c>
      <c r="H367" s="23" t="n">
        <v>44804</v>
      </c>
      <c r="I367" s="23" t="n">
        <v>45350</v>
      </c>
      <c r="J367" s="23"/>
      <c r="K367" s="22" t="n">
        <f aca="true">IF(J367&gt;0,J367-TODAY(),I367-TODAY())</f>
        <v>656</v>
      </c>
      <c r="L367" s="22" t="n">
        <v>182</v>
      </c>
      <c r="M367" s="22" t="n">
        <v>94.499</v>
      </c>
      <c r="N367" s="24" t="n">
        <f aca="false">G367/L367*365/E367</f>
        <v>0.0649980769230769</v>
      </c>
      <c r="O367" s="24" t="n">
        <f aca="false">S367/T367</f>
        <v>0.101157479661072</v>
      </c>
      <c r="P367" s="24" t="n">
        <f aca="false">N367/M367*100</f>
        <v>0.0687817616303632</v>
      </c>
      <c r="Q367" s="0" t="n">
        <f aca="false">N367*100/365*K367</f>
        <v>11.6818461538462</v>
      </c>
      <c r="R367" s="0" t="n">
        <f aca="false">Q367-M367+100</f>
        <v>17.1828461538462</v>
      </c>
      <c r="S367" s="0" t="n">
        <f aca="false">R367/K367*365</f>
        <v>9.56057750938087</v>
      </c>
      <c r="T367" s="0" t="n">
        <f aca="false">F367/E367+M367</f>
        <v>94.51182</v>
      </c>
    </row>
    <row r="368" customFormat="false" ht="12.8" hidden="true" customHeight="false" outlineLevel="0" collapsed="false">
      <c r="A368" s="10" t="s">
        <v>22</v>
      </c>
      <c r="B368" s="10" t="s">
        <v>1118</v>
      </c>
      <c r="C368" s="10" t="s">
        <v>1119</v>
      </c>
      <c r="D368" s="10" t="s">
        <v>1120</v>
      </c>
      <c r="E368" s="10" t="n">
        <v>1000</v>
      </c>
      <c r="F368" s="10" t="n">
        <v>31.48</v>
      </c>
      <c r="G368" s="10" t="n">
        <v>35.15</v>
      </c>
      <c r="H368" s="11" t="n">
        <v>44713</v>
      </c>
      <c r="I368" s="11" t="n">
        <v>45441</v>
      </c>
      <c r="J368" s="11"/>
      <c r="K368" s="10" t="n">
        <f aca="true">IF(J368&gt;0,J368-TODAY(),I368-TODAY())</f>
        <v>747</v>
      </c>
      <c r="L368" s="10" t="n">
        <v>182</v>
      </c>
      <c r="M368" s="10" t="n">
        <v>94.84</v>
      </c>
      <c r="N368" s="12" t="n">
        <f aca="false">G368/L368*365/E368</f>
        <v>0.0704931318681319</v>
      </c>
      <c r="O368" s="12" t="n">
        <f aca="false">S368/T368</f>
        <v>0.100879614478191</v>
      </c>
      <c r="P368" s="12" t="n">
        <f aca="false">N368/M368*100</f>
        <v>0.0743284815142681</v>
      </c>
      <c r="Q368" s="0" t="n">
        <f aca="false">N368*100/365*K368</f>
        <v>14.4269505494505</v>
      </c>
      <c r="R368" s="0" t="n">
        <f aca="false">Q368-M368+100</f>
        <v>19.5869505494505</v>
      </c>
      <c r="S368" s="0" t="n">
        <f aca="false">R368/K368*365</f>
        <v>9.57059832737544</v>
      </c>
      <c r="T368" s="0" t="n">
        <f aca="false">F368/E368+M368</f>
        <v>94.87148</v>
      </c>
    </row>
    <row r="369" customFormat="false" ht="12.8" hidden="true" customHeight="false" outlineLevel="0" collapsed="false">
      <c r="A369" s="16" t="s">
        <v>63</v>
      </c>
      <c r="B369" s="16" t="s">
        <v>1121</v>
      </c>
      <c r="C369" s="16" t="s">
        <v>1122</v>
      </c>
      <c r="D369" s="16" t="s">
        <v>1123</v>
      </c>
      <c r="E369" s="16" t="n">
        <v>1000</v>
      </c>
      <c r="F369" s="16" t="n">
        <v>32.09</v>
      </c>
      <c r="G369" s="16" t="n">
        <v>34.16</v>
      </c>
      <c r="H369" s="17" t="n">
        <v>44705</v>
      </c>
      <c r="I369" s="17" t="n">
        <v>47435</v>
      </c>
      <c r="J369" s="17" t="n">
        <v>45069</v>
      </c>
      <c r="K369" s="16" t="n">
        <f aca="true">IF(J369&gt;0,J369-TODAY(),I369-TODAY())</f>
        <v>375</v>
      </c>
      <c r="L369" s="16" t="n">
        <v>182</v>
      </c>
      <c r="M369" s="16" t="n">
        <v>96.99</v>
      </c>
      <c r="N369" s="18" t="n">
        <f aca="false">G369/L369*365/E369</f>
        <v>0.0685076923076923</v>
      </c>
      <c r="O369" s="18" t="n">
        <f aca="false">S369/T369</f>
        <v>0.100806966373354</v>
      </c>
      <c r="P369" s="18" t="n">
        <f aca="false">N369/M369*100</f>
        <v>0.0706337687469763</v>
      </c>
      <c r="Q369" s="0" t="n">
        <f aca="false">N369*100/365*K369</f>
        <v>7.03846153846154</v>
      </c>
      <c r="R369" s="0" t="n">
        <f aca="false">Q369-M369+100</f>
        <v>10.0484615384615</v>
      </c>
      <c r="S369" s="0" t="n">
        <f aca="false">R369/K369*365</f>
        <v>9.78050256410256</v>
      </c>
      <c r="T369" s="0" t="n">
        <f aca="false">F369/E369+M369</f>
        <v>97.02209</v>
      </c>
    </row>
    <row r="370" customFormat="false" ht="12.8" hidden="true" customHeight="false" outlineLevel="0" collapsed="false">
      <c r="A370" s="13" t="s">
        <v>41</v>
      </c>
      <c r="B370" s="13" t="s">
        <v>1124</v>
      </c>
      <c r="C370" s="13" t="s">
        <v>1125</v>
      </c>
      <c r="D370" s="13" t="s">
        <v>1126</v>
      </c>
      <c r="E370" s="13" t="n">
        <v>389.24</v>
      </c>
      <c r="F370" s="13" t="n">
        <v>3.85</v>
      </c>
      <c r="G370" s="13" t="n">
        <v>9.22</v>
      </c>
      <c r="H370" s="14" t="n">
        <v>44747</v>
      </c>
      <c r="I370" s="14" t="n">
        <v>47213</v>
      </c>
      <c r="J370" s="14" t="n">
        <v>47213</v>
      </c>
      <c r="K370" s="13" t="n">
        <f aca="true">IF(J370&gt;0,J370-TODAY(),I370-TODAY())</f>
        <v>2519</v>
      </c>
      <c r="L370" s="13" t="n">
        <v>91</v>
      </c>
      <c r="M370" s="13" t="n">
        <v>97.65</v>
      </c>
      <c r="N370" s="15" t="n">
        <f aca="false">G370/L370*365/E370</f>
        <v>0.09500903987596</v>
      </c>
      <c r="O370" s="15" t="n">
        <f aca="false">S370/T370</f>
        <v>0.100772343566754</v>
      </c>
      <c r="P370" s="15" t="n">
        <f aca="false">N370/M370*100</f>
        <v>0.0972954837439427</v>
      </c>
      <c r="Q370" s="0" t="n">
        <f aca="false">N370*100/365*K370</f>
        <v>65.5692524513817</v>
      </c>
      <c r="R370" s="0" t="n">
        <f aca="false">Q370-M370+100</f>
        <v>67.9192524513817</v>
      </c>
      <c r="S370" s="0" t="n">
        <f aca="false">R370/K370*365</f>
        <v>9.84141609557536</v>
      </c>
      <c r="T370" s="0" t="n">
        <f aca="false">F370/E370+M370</f>
        <v>97.659891069777</v>
      </c>
    </row>
    <row r="371" customFormat="false" ht="12.8" hidden="true" customHeight="false" outlineLevel="0" collapsed="false">
      <c r="A371" s="16" t="s">
        <v>63</v>
      </c>
      <c r="B371" s="16" t="s">
        <v>1127</v>
      </c>
      <c r="C371" s="16" t="s">
        <v>1128</v>
      </c>
      <c r="D371" s="16" t="s">
        <v>1129</v>
      </c>
      <c r="E371" s="16" t="n">
        <v>1000</v>
      </c>
      <c r="F371" s="16" t="n">
        <v>25.84</v>
      </c>
      <c r="G371" s="16" t="n">
        <v>32.66</v>
      </c>
      <c r="H371" s="17" t="n">
        <v>44732</v>
      </c>
      <c r="I371" s="17" t="n">
        <v>46376</v>
      </c>
      <c r="J371" s="17" t="n">
        <v>44915</v>
      </c>
      <c r="K371" s="16" t="n">
        <f aca="true">IF(J371&gt;0,J371-TODAY(),I371-TODAY())</f>
        <v>221</v>
      </c>
      <c r="L371" s="16" t="n">
        <v>182</v>
      </c>
      <c r="M371" s="16" t="n">
        <v>97.99</v>
      </c>
      <c r="N371" s="18" t="n">
        <f aca="false">G371/L371*365/E371</f>
        <v>0.0654994505494505</v>
      </c>
      <c r="O371" s="18" t="n">
        <f aca="false">S371/T371</f>
        <v>0.100694217514879</v>
      </c>
      <c r="P371" s="18" t="n">
        <f aca="false">N371/M371*100</f>
        <v>0.0668429947438009</v>
      </c>
      <c r="Q371" s="0" t="n">
        <f aca="false">N371*100/365*K371</f>
        <v>3.96585714285714</v>
      </c>
      <c r="R371" s="0" t="n">
        <f aca="false">Q371-M371+100</f>
        <v>5.97585714285715</v>
      </c>
      <c r="S371" s="0" t="n">
        <f aca="false">R371/K371*365</f>
        <v>9.86962831286362</v>
      </c>
      <c r="T371" s="0" t="n">
        <f aca="false">F371/E371+M371</f>
        <v>98.01584</v>
      </c>
    </row>
    <row r="372" customFormat="false" ht="12.8" hidden="false" customHeight="false" outlineLevel="0" collapsed="false">
      <c r="A372" s="22" t="s">
        <v>380</v>
      </c>
      <c r="B372" s="22" t="s">
        <v>1130</v>
      </c>
      <c r="C372" s="22" t="s">
        <v>1131</v>
      </c>
      <c r="D372" s="22" t="s">
        <v>1132</v>
      </c>
      <c r="E372" s="22" t="n">
        <v>1000</v>
      </c>
      <c r="F372" s="22" t="n">
        <v>16.49</v>
      </c>
      <c r="G372" s="22" t="n">
        <v>34.9</v>
      </c>
      <c r="H372" s="23" t="n">
        <v>44790</v>
      </c>
      <c r="I372" s="23" t="n">
        <v>45154</v>
      </c>
      <c r="J372" s="23"/>
      <c r="K372" s="22" t="n">
        <f aca="true">IF(J372&gt;0,J372-TODAY(),I372-TODAY())</f>
        <v>460</v>
      </c>
      <c r="L372" s="22" t="n">
        <v>182</v>
      </c>
      <c r="M372" s="22" t="n">
        <v>96.579</v>
      </c>
      <c r="N372" s="24" t="n">
        <f aca="false">G372/L372*365/E372</f>
        <v>0.0699917582417582</v>
      </c>
      <c r="O372" s="24" t="n">
        <f aca="false">S372/T372</f>
        <v>0.100560232725261</v>
      </c>
      <c r="P372" s="24" t="n">
        <f aca="false">N372/M372*100</f>
        <v>0.0724709908383378</v>
      </c>
      <c r="Q372" s="0" t="n">
        <f aca="false">N372*100/365*K372</f>
        <v>8.82087912087912</v>
      </c>
      <c r="R372" s="0" t="n">
        <f aca="false">Q372-M372+100</f>
        <v>12.2418791208791</v>
      </c>
      <c r="S372" s="0" t="n">
        <f aca="false">R372/K372*365</f>
        <v>9.71366495461062</v>
      </c>
      <c r="T372" s="0" t="n">
        <f aca="false">F372/E372+M372</f>
        <v>96.59549</v>
      </c>
    </row>
    <row r="373" customFormat="false" ht="12.8" hidden="true" customHeight="false" outlineLevel="0" collapsed="false">
      <c r="A373" s="25" t="s">
        <v>423</v>
      </c>
      <c r="B373" s="25" t="s">
        <v>1133</v>
      </c>
      <c r="C373" s="25" t="s">
        <v>1134</v>
      </c>
      <c r="D373" s="25" t="s">
        <v>1135</v>
      </c>
      <c r="E373" s="25" t="n">
        <v>800</v>
      </c>
      <c r="F373" s="25" t="n">
        <v>3.04</v>
      </c>
      <c r="G373" s="25" t="n">
        <v>15.36</v>
      </c>
      <c r="H373" s="26" t="n">
        <v>44767</v>
      </c>
      <c r="I373" s="26" t="n">
        <v>45952</v>
      </c>
      <c r="J373" s="26"/>
      <c r="K373" s="25" t="n">
        <f aca="true">IF(J373&gt;0,J373-TODAY(),I373-TODAY())</f>
        <v>1258</v>
      </c>
      <c r="L373" s="25" t="n">
        <v>91</v>
      </c>
      <c r="M373" s="25" t="n">
        <v>93.98</v>
      </c>
      <c r="N373" s="27" t="n">
        <f aca="false">G373/L373*365/E373</f>
        <v>0.077010989010989</v>
      </c>
      <c r="O373" s="27" t="n">
        <f aca="false">S373/T373</f>
        <v>0.100525412553531</v>
      </c>
      <c r="P373" s="27" t="n">
        <f aca="false">N373/M373*100</f>
        <v>0.081944018951893</v>
      </c>
      <c r="Q373" s="0" t="n">
        <f aca="false">N373*100/365*K373</f>
        <v>26.5424175824176</v>
      </c>
      <c r="R373" s="0" t="n">
        <f aca="false">Q373-M373+100</f>
        <v>32.5624175824176</v>
      </c>
      <c r="S373" s="0" t="n">
        <f aca="false">R373/K373*365</f>
        <v>9.4477602683485</v>
      </c>
      <c r="T373" s="0" t="n">
        <f aca="false">F373/E373+M373</f>
        <v>93.9838</v>
      </c>
    </row>
    <row r="374" customFormat="false" ht="12.8" hidden="true" customHeight="false" outlineLevel="0" collapsed="false">
      <c r="A374" s="10" t="s">
        <v>22</v>
      </c>
      <c r="B374" s="10" t="s">
        <v>1136</v>
      </c>
      <c r="C374" s="10" t="s">
        <v>1137</v>
      </c>
      <c r="D374" s="10" t="s">
        <v>1138</v>
      </c>
      <c r="E374" s="10" t="n">
        <v>800</v>
      </c>
      <c r="F374" s="10" t="n">
        <v>27.73</v>
      </c>
      <c r="G374" s="10" t="n">
        <v>29.52</v>
      </c>
      <c r="H374" s="11" t="n">
        <v>44705</v>
      </c>
      <c r="I374" s="11" t="n">
        <v>47253</v>
      </c>
      <c r="J374" s="11" t="n">
        <v>44887</v>
      </c>
      <c r="K374" s="10" t="n">
        <f aca="true">IF(J374&gt;0,J374-TODAY(),I374-TODAY())</f>
        <v>193</v>
      </c>
      <c r="L374" s="10" t="n">
        <v>182</v>
      </c>
      <c r="M374" s="10" t="n">
        <v>98.67</v>
      </c>
      <c r="N374" s="12" t="n">
        <f aca="false">G374/L374*365/E374</f>
        <v>0.0740027472527472</v>
      </c>
      <c r="O374" s="12" t="n">
        <f aca="false">S374/T374</f>
        <v>0.100456852272485</v>
      </c>
      <c r="P374" s="12" t="n">
        <f aca="false">N374/M374*100</f>
        <v>0.0750002505855349</v>
      </c>
      <c r="Q374" s="0" t="n">
        <f aca="false">N374*100/365*K374</f>
        <v>3.91302197802198</v>
      </c>
      <c r="R374" s="0" t="n">
        <f aca="false">Q374-M374+100</f>
        <v>5.24302197802197</v>
      </c>
      <c r="S374" s="0" t="n">
        <f aca="false">R374/K374*365</f>
        <v>9.91555969936798</v>
      </c>
      <c r="T374" s="0" t="n">
        <f aca="false">F374/E374+M374</f>
        <v>98.7046625</v>
      </c>
    </row>
    <row r="375" customFormat="false" ht="12.8" hidden="true" customHeight="false" outlineLevel="0" collapsed="false">
      <c r="A375" s="25" t="s">
        <v>423</v>
      </c>
      <c r="B375" s="25" t="s">
        <v>1139</v>
      </c>
      <c r="C375" s="25" t="s">
        <v>1140</v>
      </c>
      <c r="D375" s="25" t="s">
        <v>1141</v>
      </c>
      <c r="E375" s="25" t="n">
        <v>1000</v>
      </c>
      <c r="F375" s="25" t="n">
        <v>1.72</v>
      </c>
      <c r="G375" s="25" t="n">
        <v>19.55</v>
      </c>
      <c r="H375" s="26" t="n">
        <v>44777</v>
      </c>
      <c r="I375" s="26" t="n">
        <v>45596</v>
      </c>
      <c r="J375" s="26"/>
      <c r="K375" s="25" t="n">
        <f aca="true">IF(J375&gt;0,J375-TODAY(),I375-TODAY())</f>
        <v>902</v>
      </c>
      <c r="L375" s="25" t="n">
        <v>91</v>
      </c>
      <c r="M375" s="25" t="n">
        <v>95.68</v>
      </c>
      <c r="N375" s="27" t="n">
        <f aca="false">G375/L375*365/E375</f>
        <v>0.0784148351648352</v>
      </c>
      <c r="O375" s="27" t="n">
        <f aca="false">S375/T375</f>
        <v>0.100223938447368</v>
      </c>
      <c r="P375" s="27" t="n">
        <f aca="false">N375/M375*100</f>
        <v>0.0819553043110735</v>
      </c>
      <c r="Q375" s="0" t="n">
        <f aca="false">N375*100/365*K375</f>
        <v>19.3781318681319</v>
      </c>
      <c r="R375" s="0" t="n">
        <f aca="false">Q375-M375+100</f>
        <v>23.6981318681319</v>
      </c>
      <c r="S375" s="0" t="n">
        <f aca="false">R375/K375*365</f>
        <v>9.58959881581833</v>
      </c>
      <c r="T375" s="0" t="n">
        <f aca="false">F375/E375+M375</f>
        <v>95.68172</v>
      </c>
    </row>
    <row r="376" customFormat="false" ht="12.8" hidden="true" customHeight="false" outlineLevel="0" collapsed="false">
      <c r="A376" s="13" t="s">
        <v>41</v>
      </c>
      <c r="B376" s="13" t="s">
        <v>1142</v>
      </c>
      <c r="C376" s="13" t="s">
        <v>1143</v>
      </c>
      <c r="D376" s="13" t="s">
        <v>1144</v>
      </c>
      <c r="E376" s="13" t="n">
        <v>241.77</v>
      </c>
      <c r="F376" s="13" t="n">
        <v>2.53</v>
      </c>
      <c r="G376" s="13" t="n">
        <v>5.06</v>
      </c>
      <c r="H376" s="14" t="n">
        <v>44740</v>
      </c>
      <c r="I376" s="14" t="n">
        <v>53963</v>
      </c>
      <c r="J376" s="14" t="n">
        <v>46749</v>
      </c>
      <c r="K376" s="13" t="n">
        <f aca="true">IF(J376&gt;0,J376-TODAY(),I376-TODAY())</f>
        <v>2055</v>
      </c>
      <c r="L376" s="13" t="n">
        <v>92</v>
      </c>
      <c r="M376" s="13" t="n">
        <v>93.85</v>
      </c>
      <c r="N376" s="15" t="n">
        <f aca="false">G376/L376*365/E376</f>
        <v>0.0830334615543698</v>
      </c>
      <c r="O376" s="15" t="n">
        <f aca="false">S376/T376</f>
        <v>0.10010265741607</v>
      </c>
      <c r="P376" s="15" t="n">
        <f aca="false">N376/M376*100</f>
        <v>0.0884746526951197</v>
      </c>
      <c r="Q376" s="0" t="n">
        <f aca="false">N376*100/365*K376</f>
        <v>46.748976299789</v>
      </c>
      <c r="R376" s="0" t="n">
        <f aca="false">Q376-M376+100</f>
        <v>52.898976299789</v>
      </c>
      <c r="S376" s="0" t="n">
        <f aca="false">R376/K376*365</f>
        <v>9.39568192186034</v>
      </c>
      <c r="T376" s="0" t="n">
        <f aca="false">F376/E376+M376</f>
        <v>93.8604644910452</v>
      </c>
    </row>
    <row r="377" customFormat="false" ht="12.8" hidden="true" customHeight="false" outlineLevel="0" collapsed="false">
      <c r="A377" s="25" t="s">
        <v>423</v>
      </c>
      <c r="B377" s="25" t="s">
        <v>1145</v>
      </c>
      <c r="C377" s="25" t="s">
        <v>1146</v>
      </c>
      <c r="D377" s="25" t="s">
        <v>1147</v>
      </c>
      <c r="E377" s="25" t="n">
        <v>1000</v>
      </c>
      <c r="F377" s="25" t="n">
        <v>7.31</v>
      </c>
      <c r="G377" s="25" t="n">
        <v>14.46</v>
      </c>
      <c r="H377" s="26" t="n">
        <v>44739</v>
      </c>
      <c r="I377" s="26" t="n">
        <v>45836</v>
      </c>
      <c r="J377" s="26"/>
      <c r="K377" s="25" t="n">
        <f aca="true">IF(J377&gt;0,J377-TODAY(),I377-TODAY())</f>
        <v>1142</v>
      </c>
      <c r="L377" s="25" t="n">
        <v>91</v>
      </c>
      <c r="M377" s="25" t="n">
        <v>89.97</v>
      </c>
      <c r="N377" s="27" t="n">
        <f aca="false">G377/L377*365/E377</f>
        <v>0.0579989010989011</v>
      </c>
      <c r="O377" s="27" t="n">
        <f aca="false">S377/T377</f>
        <v>0.100087740582085</v>
      </c>
      <c r="P377" s="27" t="n">
        <f aca="false">N377/M377*100</f>
        <v>0.0644647116804503</v>
      </c>
      <c r="Q377" s="0" t="n">
        <f aca="false">N377*100/365*K377</f>
        <v>18.1465054945055</v>
      </c>
      <c r="R377" s="0" t="n">
        <f aca="false">Q377-M377+100</f>
        <v>28.1765054945055</v>
      </c>
      <c r="S377" s="0" t="n">
        <f aca="false">R377/K377*365</f>
        <v>9.00562566155386</v>
      </c>
      <c r="T377" s="0" t="n">
        <f aca="false">F377/E377+M377</f>
        <v>89.97731</v>
      </c>
    </row>
    <row r="378" customFormat="false" ht="12.8" hidden="true" customHeight="false" outlineLevel="0" collapsed="false">
      <c r="A378" s="25" t="s">
        <v>423</v>
      </c>
      <c r="B378" s="25" t="s">
        <v>1148</v>
      </c>
      <c r="C378" s="25" t="s">
        <v>1149</v>
      </c>
      <c r="D378" s="25" t="s">
        <v>1150</v>
      </c>
      <c r="E378" s="25" t="n">
        <v>300</v>
      </c>
      <c r="F378" s="25" t="n">
        <v>0.51</v>
      </c>
      <c r="G378" s="25" t="n">
        <v>5.83</v>
      </c>
      <c r="H378" s="26" t="n">
        <v>44777</v>
      </c>
      <c r="I378" s="26" t="n">
        <v>45603</v>
      </c>
      <c r="J378" s="26"/>
      <c r="K378" s="25" t="n">
        <f aca="true">IF(J378&gt;0,J378-TODAY(),I378-TODAY())</f>
        <v>909</v>
      </c>
      <c r="L378" s="25" t="n">
        <v>91</v>
      </c>
      <c r="M378" s="25" t="n">
        <v>95.6</v>
      </c>
      <c r="N378" s="27" t="n">
        <f aca="false">G378/L378*365/E378</f>
        <v>0.0779468864468865</v>
      </c>
      <c r="O378" s="27" t="n">
        <f aca="false">S378/T378</f>
        <v>0.100013549156097</v>
      </c>
      <c r="P378" s="27" t="n">
        <f aca="false">N378/M378*100</f>
        <v>0.0815344000490444</v>
      </c>
      <c r="Q378" s="0" t="n">
        <f aca="false">N378*100/365*K378</f>
        <v>19.411978021978</v>
      </c>
      <c r="R378" s="0" t="n">
        <f aca="false">Q378-M378+100</f>
        <v>23.811978021978</v>
      </c>
      <c r="S378" s="0" t="n">
        <f aca="false">R378/K378*365</f>
        <v>9.56146532235642</v>
      </c>
      <c r="T378" s="0" t="n">
        <f aca="false">F378/E378+M378</f>
        <v>95.6017</v>
      </c>
    </row>
    <row r="379" customFormat="false" ht="12.8" hidden="true" customHeight="false" outlineLevel="0" collapsed="false">
      <c r="A379" s="10" t="s">
        <v>22</v>
      </c>
      <c r="B379" s="10" t="s">
        <v>1151</v>
      </c>
      <c r="C379" s="10" t="s">
        <v>1152</v>
      </c>
      <c r="D379" s="10" t="s">
        <v>1153</v>
      </c>
      <c r="E379" s="10" t="n">
        <v>1000</v>
      </c>
      <c r="F379" s="10" t="n">
        <v>31.45</v>
      </c>
      <c r="G379" s="10" t="n">
        <v>34.9</v>
      </c>
      <c r="H379" s="11" t="n">
        <v>44712</v>
      </c>
      <c r="I379" s="11" t="n">
        <v>45076</v>
      </c>
      <c r="J379" s="11"/>
      <c r="K379" s="10" t="n">
        <f aca="true">IF(J379&gt;0,J379-TODAY(),I379-TODAY())</f>
        <v>382</v>
      </c>
      <c r="L379" s="10" t="n">
        <v>182</v>
      </c>
      <c r="M379" s="10" t="n">
        <v>97.2</v>
      </c>
      <c r="N379" s="12" t="n">
        <f aca="false">G379/L379*365/E379</f>
        <v>0.0699917582417582</v>
      </c>
      <c r="O379" s="12" t="n">
        <f aca="false">S379/T379</f>
        <v>0.0995004033605679</v>
      </c>
      <c r="P379" s="12" t="n">
        <f aca="false">N379/M379*100</f>
        <v>0.072007981730204</v>
      </c>
      <c r="Q379" s="0" t="n">
        <f aca="false">N379*100/365*K379</f>
        <v>7.32516483516484</v>
      </c>
      <c r="R379" s="0" t="n">
        <f aca="false">Q379-M379+100</f>
        <v>10.1251648351648</v>
      </c>
      <c r="S379" s="0" t="n">
        <f aca="false">R379/K379*365</f>
        <v>9.6745684943329</v>
      </c>
      <c r="T379" s="0" t="n">
        <f aca="false">F379/E379+M379</f>
        <v>97.23145</v>
      </c>
    </row>
    <row r="380" customFormat="false" ht="12.8" hidden="false" customHeight="false" outlineLevel="0" collapsed="false">
      <c r="A380" s="22" t="s">
        <v>380</v>
      </c>
      <c r="B380" s="22" t="s">
        <v>1154</v>
      </c>
      <c r="C380" s="22" t="s">
        <v>1155</v>
      </c>
      <c r="D380" s="22" t="s">
        <v>1156</v>
      </c>
      <c r="E380" s="22" t="n">
        <v>1000</v>
      </c>
      <c r="F380" s="22" t="n">
        <v>20.52</v>
      </c>
      <c r="G380" s="22" t="n">
        <v>34.9</v>
      </c>
      <c r="H380" s="23" t="n">
        <v>44769</v>
      </c>
      <c r="I380" s="23" t="n">
        <v>44951</v>
      </c>
      <c r="J380" s="23"/>
      <c r="K380" s="22" t="n">
        <f aca="true">IF(J380&gt;0,J380-TODAY(),I380-TODAY())</f>
        <v>257</v>
      </c>
      <c r="L380" s="22" t="n">
        <v>182</v>
      </c>
      <c r="M380" s="22" t="n">
        <v>98.058</v>
      </c>
      <c r="N380" s="24" t="n">
        <f aca="false">G380/L380*365/E380</f>
        <v>0.0699917582417582</v>
      </c>
      <c r="O380" s="24" t="n">
        <f aca="false">S380/T380</f>
        <v>0.0994842622970842</v>
      </c>
      <c r="P380" s="24" t="n">
        <f aca="false">N380/M380*100</f>
        <v>0.07137791739762</v>
      </c>
      <c r="Q380" s="0" t="n">
        <f aca="false">N380*100/365*K380</f>
        <v>4.92818681318681</v>
      </c>
      <c r="R380" s="0" t="n">
        <f aca="false">Q380-M380+100</f>
        <v>6.87018681318681</v>
      </c>
      <c r="S380" s="0" t="n">
        <f aca="false">R380/K380*365</f>
        <v>9.75726920938982</v>
      </c>
      <c r="T380" s="0" t="n">
        <f aca="false">F380/E380+M380</f>
        <v>98.07852</v>
      </c>
    </row>
    <row r="381" customFormat="false" ht="12.8" hidden="true" customHeight="false" outlineLevel="0" collapsed="false">
      <c r="A381" s="25" t="s">
        <v>423</v>
      </c>
      <c r="B381" s="25" t="s">
        <v>1157</v>
      </c>
      <c r="C381" s="25" t="s">
        <v>1158</v>
      </c>
      <c r="D381" s="25" t="s">
        <v>1159</v>
      </c>
      <c r="E381" s="25" t="n">
        <v>1000</v>
      </c>
      <c r="F381" s="25" t="n">
        <v>8.79</v>
      </c>
      <c r="G381" s="25" t="n">
        <v>16.33</v>
      </c>
      <c r="H381" s="26" t="n">
        <v>44736</v>
      </c>
      <c r="I381" s="26" t="n">
        <v>45646</v>
      </c>
      <c r="J381" s="26"/>
      <c r="K381" s="25" t="n">
        <f aca="true">IF(J381&gt;0,J381-TODAY(),I381-TODAY())</f>
        <v>952</v>
      </c>
      <c r="L381" s="25" t="n">
        <v>91</v>
      </c>
      <c r="M381" s="25" t="n">
        <v>93.01</v>
      </c>
      <c r="N381" s="27" t="n">
        <f aca="false">G381/L381*365/E381</f>
        <v>0.0654994505494505</v>
      </c>
      <c r="O381" s="27" t="n">
        <f aca="false">S381/T381</f>
        <v>0.0992265600395723</v>
      </c>
      <c r="P381" s="27" t="n">
        <f aca="false">N381/M381*100</f>
        <v>0.070421944467746</v>
      </c>
      <c r="Q381" s="0" t="n">
        <f aca="false">N381*100/365*K381</f>
        <v>17.0836923076923</v>
      </c>
      <c r="R381" s="0" t="n">
        <f aca="false">Q381-M381+100</f>
        <v>24.0736923076923</v>
      </c>
      <c r="S381" s="0" t="n">
        <f aca="false">R381/K381*365</f>
        <v>9.22993455074337</v>
      </c>
      <c r="T381" s="0" t="n">
        <f aca="false">F381/E381+M381</f>
        <v>93.01879</v>
      </c>
    </row>
    <row r="382" customFormat="false" ht="12.8" hidden="true" customHeight="false" outlineLevel="0" collapsed="false">
      <c r="A382" s="25" t="s">
        <v>423</v>
      </c>
      <c r="B382" s="25" t="s">
        <v>1160</v>
      </c>
      <c r="C382" s="25" t="s">
        <v>1161</v>
      </c>
      <c r="D382" s="25" t="s">
        <v>1162</v>
      </c>
      <c r="E382" s="25" t="n">
        <v>600</v>
      </c>
      <c r="F382" s="25" t="n">
        <v>8.46</v>
      </c>
      <c r="G382" s="25" t="n">
        <v>9.87</v>
      </c>
      <c r="H382" s="26" t="n">
        <v>44707</v>
      </c>
      <c r="I382" s="26" t="n">
        <v>45617</v>
      </c>
      <c r="J382" s="26"/>
      <c r="K382" s="25" t="n">
        <f aca="true">IF(J382&gt;0,J382-TODAY(),I382-TODAY())</f>
        <v>923</v>
      </c>
      <c r="L382" s="25" t="n">
        <v>91</v>
      </c>
      <c r="M382" s="25" t="n">
        <v>93.29</v>
      </c>
      <c r="N382" s="27" t="n">
        <f aca="false">G382/L382*365/E382</f>
        <v>0.0659807692307692</v>
      </c>
      <c r="O382" s="27" t="n">
        <f aca="false">S382/T382</f>
        <v>0.0991547410955848</v>
      </c>
      <c r="P382" s="27" t="n">
        <f aca="false">N382/M382*100</f>
        <v>0.0707265186309028</v>
      </c>
      <c r="Q382" s="0" t="n">
        <f aca="false">N382*100/365*K382</f>
        <v>16.685</v>
      </c>
      <c r="R382" s="0" t="n">
        <f aca="false">Q382-M382+100</f>
        <v>23.395</v>
      </c>
      <c r="S382" s="0" t="n">
        <f aca="false">R382/K382*365</f>
        <v>9.25154387865655</v>
      </c>
      <c r="T382" s="0" t="n">
        <f aca="false">F382/E382+M382</f>
        <v>93.3041</v>
      </c>
    </row>
    <row r="383" customFormat="false" ht="12.8" hidden="true" customHeight="false" outlineLevel="0" collapsed="false">
      <c r="A383" s="10" t="s">
        <v>22</v>
      </c>
      <c r="B383" s="10" t="s">
        <v>1163</v>
      </c>
      <c r="C383" s="10" t="s">
        <v>1164</v>
      </c>
      <c r="D383" s="10" t="s">
        <v>1165</v>
      </c>
      <c r="E383" s="10" t="n">
        <v>1000</v>
      </c>
      <c r="F383" s="10" t="n">
        <v>9.08</v>
      </c>
      <c r="G383" s="10" t="n">
        <v>32.41</v>
      </c>
      <c r="H383" s="11" t="n">
        <v>44825</v>
      </c>
      <c r="I383" s="11" t="n">
        <v>45007</v>
      </c>
      <c r="J383" s="11"/>
      <c r="K383" s="10" t="n">
        <f aca="true">IF(J383&gt;0,J383-TODAY(),I383-TODAY())</f>
        <v>313</v>
      </c>
      <c r="L383" s="10" t="n">
        <v>182</v>
      </c>
      <c r="M383" s="10" t="n">
        <v>97.3</v>
      </c>
      <c r="N383" s="12" t="n">
        <f aca="false">G383/L383*365/E383</f>
        <v>0.0649980769230769</v>
      </c>
      <c r="O383" s="12" t="n">
        <f aca="false">S383/T383</f>
        <v>0.0991517954195764</v>
      </c>
      <c r="P383" s="12" t="n">
        <f aca="false">N383/M383*100</f>
        <v>0.0668017234563997</v>
      </c>
      <c r="Q383" s="0" t="n">
        <f aca="false">N383*100/365*K383</f>
        <v>5.57380769230769</v>
      </c>
      <c r="R383" s="0" t="n">
        <f aca="false">Q383-M383+100</f>
        <v>8.2738076923077</v>
      </c>
      <c r="S383" s="0" t="n">
        <f aca="false">R383/K383*365</f>
        <v>9.64836999262719</v>
      </c>
      <c r="T383" s="0" t="n">
        <f aca="false">F383/E383+M383</f>
        <v>97.30908</v>
      </c>
    </row>
    <row r="384" customFormat="false" ht="12.8" hidden="true" customHeight="false" outlineLevel="0" collapsed="false">
      <c r="A384" s="10" t="s">
        <v>22</v>
      </c>
      <c r="B384" s="10" t="s">
        <v>1166</v>
      </c>
      <c r="C384" s="10" t="s">
        <v>1167</v>
      </c>
      <c r="D384" s="10" t="s">
        <v>1168</v>
      </c>
      <c r="E384" s="10" t="n">
        <v>1000</v>
      </c>
      <c r="F384" s="10" t="n">
        <v>10.47</v>
      </c>
      <c r="G384" s="10" t="n">
        <v>36.65</v>
      </c>
      <c r="H384" s="11" t="n">
        <v>44824</v>
      </c>
      <c r="I384" s="11" t="n">
        <v>47372</v>
      </c>
      <c r="J384" s="11" t="n">
        <v>45006</v>
      </c>
      <c r="K384" s="10" t="n">
        <f aca="true">IF(J384&gt;0,J384-TODAY(),I384-TODAY())</f>
        <v>312</v>
      </c>
      <c r="L384" s="10" t="n">
        <v>182</v>
      </c>
      <c r="M384" s="10" t="n">
        <v>97.98</v>
      </c>
      <c r="N384" s="12" t="n">
        <f aca="false">G384/L384*365/E384</f>
        <v>0.0735013736263736</v>
      </c>
      <c r="O384" s="12" t="n">
        <f aca="false">S384/T384</f>
        <v>0.0991247249684421</v>
      </c>
      <c r="P384" s="12" t="n">
        <f aca="false">N384/M384*100</f>
        <v>0.0750167111924613</v>
      </c>
      <c r="Q384" s="0" t="n">
        <f aca="false">N384*100/365*K384</f>
        <v>6.28285714285714</v>
      </c>
      <c r="R384" s="0" t="n">
        <f aca="false">Q384-M384+100</f>
        <v>8.30285714285714</v>
      </c>
      <c r="S384" s="0" t="n">
        <f aca="false">R384/K384*365</f>
        <v>9.71327838827838</v>
      </c>
      <c r="T384" s="0" t="n">
        <f aca="false">F384/E384+M384</f>
        <v>97.99047</v>
      </c>
    </row>
    <row r="385" customFormat="false" ht="12.8" hidden="true" customHeight="false" outlineLevel="0" collapsed="false">
      <c r="A385" s="10" t="s">
        <v>22</v>
      </c>
      <c r="B385" s="10" t="s">
        <v>1169</v>
      </c>
      <c r="C385" s="10" t="s">
        <v>1170</v>
      </c>
      <c r="D385" s="10" t="s">
        <v>1171</v>
      </c>
      <c r="E385" s="10" t="n">
        <v>1000</v>
      </c>
      <c r="F385" s="10" t="n">
        <v>15.67</v>
      </c>
      <c r="G385" s="10" t="n">
        <v>35.65</v>
      </c>
      <c r="H385" s="11" t="n">
        <v>44796</v>
      </c>
      <c r="I385" s="11" t="n">
        <v>46798</v>
      </c>
      <c r="J385" s="11" t="n">
        <v>45706</v>
      </c>
      <c r="K385" s="10" t="n">
        <f aca="true">IF(J385&gt;0,J385-TODAY(),I385-TODAY())</f>
        <v>1012</v>
      </c>
      <c r="L385" s="10" t="n">
        <v>182</v>
      </c>
      <c r="M385" s="10" t="n">
        <v>93.99</v>
      </c>
      <c r="N385" s="12" t="n">
        <f aca="false">G385/L385*365/E385</f>
        <v>0.0714958791208791</v>
      </c>
      <c r="O385" s="12" t="n">
        <f aca="false">S385/T385</f>
        <v>0.0991134497739218</v>
      </c>
      <c r="P385" s="12" t="n">
        <f aca="false">N385/M385*100</f>
        <v>0.0760675381645698</v>
      </c>
      <c r="Q385" s="0" t="n">
        <f aca="false">N385*100/365*K385</f>
        <v>19.822967032967</v>
      </c>
      <c r="R385" s="0" t="n">
        <f aca="false">Q385-M385+100</f>
        <v>25.832967032967</v>
      </c>
      <c r="S385" s="0" t="n">
        <f aca="false">R385/K385*365</f>
        <v>9.31722625200887</v>
      </c>
      <c r="T385" s="0" t="n">
        <f aca="false">F385/E385+M385</f>
        <v>94.00567</v>
      </c>
    </row>
    <row r="386" customFormat="false" ht="12.8" hidden="true" customHeight="false" outlineLevel="0" collapsed="false">
      <c r="A386" s="10" t="s">
        <v>22</v>
      </c>
      <c r="B386" s="10" t="s">
        <v>1172</v>
      </c>
      <c r="C386" s="10" t="s">
        <v>1173</v>
      </c>
      <c r="D386" s="10" t="s">
        <v>1174</v>
      </c>
      <c r="E386" s="10" t="n">
        <v>1000</v>
      </c>
      <c r="F386" s="10" t="n">
        <v>3.47</v>
      </c>
      <c r="G386" s="10" t="n">
        <v>42.13</v>
      </c>
      <c r="H386" s="11" t="n">
        <v>44861</v>
      </c>
      <c r="I386" s="11" t="n">
        <v>45043</v>
      </c>
      <c r="J386" s="11" t="n">
        <v>44861</v>
      </c>
      <c r="K386" s="10" t="n">
        <f aca="true">IF(J386&gt;0,J386-TODAY(),I386-TODAY())</f>
        <v>167</v>
      </c>
      <c r="L386" s="10" t="n">
        <v>182</v>
      </c>
      <c r="M386" s="10" t="n">
        <v>99.36</v>
      </c>
      <c r="N386" s="12" t="n">
        <f aca="false">G386/L386*365/E386</f>
        <v>0.0844914835164835</v>
      </c>
      <c r="O386" s="12" t="n">
        <f aca="false">S386/T386</f>
        <v>0.0991103747368923</v>
      </c>
      <c r="P386" s="12" t="n">
        <f aca="false">N386/M386*100</f>
        <v>0.0850357120737556</v>
      </c>
      <c r="Q386" s="0" t="n">
        <f aca="false">N386*100/365*K386</f>
        <v>3.86577472527473</v>
      </c>
      <c r="R386" s="0" t="n">
        <f aca="false">Q386-M386+100</f>
        <v>4.50577472527473</v>
      </c>
      <c r="S386" s="0" t="n">
        <f aca="false">R386/K386*365</f>
        <v>9.84795074685795</v>
      </c>
      <c r="T386" s="0" t="n">
        <f aca="false">F386/E386+M386</f>
        <v>99.36347</v>
      </c>
    </row>
    <row r="387" customFormat="false" ht="12.8" hidden="true" customHeight="false" outlineLevel="0" collapsed="false">
      <c r="A387" s="10" t="s">
        <v>22</v>
      </c>
      <c r="B387" s="10" t="s">
        <v>1175</v>
      </c>
      <c r="C387" s="10" t="s">
        <v>1176</v>
      </c>
      <c r="D387" s="10" t="s">
        <v>1177</v>
      </c>
      <c r="E387" s="10" t="n">
        <v>1000</v>
      </c>
      <c r="F387" s="10" t="n">
        <v>30.4</v>
      </c>
      <c r="G387" s="10" t="n">
        <v>34.16</v>
      </c>
      <c r="H387" s="11" t="n">
        <v>44714</v>
      </c>
      <c r="I387" s="11" t="n">
        <v>45988</v>
      </c>
      <c r="J387" s="11"/>
      <c r="K387" s="10" t="n">
        <f aca="true">IF(J387&gt;0,J387-TODAY(),I387-TODAY())</f>
        <v>1294</v>
      </c>
      <c r="L387" s="10" t="n">
        <v>182</v>
      </c>
      <c r="M387" s="10" t="n">
        <v>92.01</v>
      </c>
      <c r="N387" s="12" t="n">
        <f aca="false">G387/L387*365/E387</f>
        <v>0.0685076923076923</v>
      </c>
      <c r="O387" s="12" t="n">
        <f aca="false">S387/T387</f>
        <v>0.0989187063373846</v>
      </c>
      <c r="P387" s="12" t="n">
        <f aca="false">N387/M387*100</f>
        <v>0.0744567898138162</v>
      </c>
      <c r="Q387" s="0" t="n">
        <f aca="false">N387*100/365*K387</f>
        <v>24.2873846153846</v>
      </c>
      <c r="R387" s="0" t="n">
        <f aca="false">Q387-M387+100</f>
        <v>32.2773846153846</v>
      </c>
      <c r="S387" s="0" t="n">
        <f aca="false">R387/K387*365</f>
        <v>9.10451729877541</v>
      </c>
      <c r="T387" s="0" t="n">
        <f aca="false">F387/E387+M387</f>
        <v>92.0404</v>
      </c>
    </row>
    <row r="388" customFormat="false" ht="12.8" hidden="true" customHeight="false" outlineLevel="0" collapsed="false">
      <c r="A388" s="10" t="s">
        <v>22</v>
      </c>
      <c r="B388" s="10" t="s">
        <v>1178</v>
      </c>
      <c r="C388" s="10" t="s">
        <v>1179</v>
      </c>
      <c r="D388" s="10" t="s">
        <v>1180</v>
      </c>
      <c r="E388" s="10" t="n">
        <v>500</v>
      </c>
      <c r="F388" s="10" t="n">
        <v>11.61</v>
      </c>
      <c r="G388" s="10" t="n">
        <v>18.7</v>
      </c>
      <c r="H388" s="11" t="n">
        <v>44763</v>
      </c>
      <c r="I388" s="11" t="n">
        <v>44945</v>
      </c>
      <c r="J388" s="11"/>
      <c r="K388" s="10" t="n">
        <f aca="true">IF(J388&gt;0,J388-TODAY(),I388-TODAY())</f>
        <v>251</v>
      </c>
      <c r="L388" s="10" t="n">
        <v>182</v>
      </c>
      <c r="M388" s="10" t="n">
        <v>98.48</v>
      </c>
      <c r="N388" s="12" t="n">
        <f aca="false">G388/L388*365/E388</f>
        <v>0.0750054945054945</v>
      </c>
      <c r="O388" s="12" t="n">
        <f aca="false">S388/T388</f>
        <v>0.0985846758744182</v>
      </c>
      <c r="P388" s="12" t="n">
        <f aca="false">N388/M388*100</f>
        <v>0.076163174761875</v>
      </c>
      <c r="Q388" s="0" t="n">
        <f aca="false">N388*100/365*K388</f>
        <v>5.15791208791209</v>
      </c>
      <c r="R388" s="0" t="n">
        <f aca="false">Q388-M388+100</f>
        <v>6.67791208791209</v>
      </c>
      <c r="S388" s="0" t="n">
        <f aca="false">R388/K388*365</f>
        <v>9.71090801628651</v>
      </c>
      <c r="T388" s="0" t="n">
        <f aca="false">F388/E388+M388</f>
        <v>98.50322</v>
      </c>
    </row>
    <row r="389" customFormat="false" ht="12.8" hidden="true" customHeight="false" outlineLevel="0" collapsed="false">
      <c r="A389" s="25" t="s">
        <v>423</v>
      </c>
      <c r="B389" s="25" t="s">
        <v>1181</v>
      </c>
      <c r="C389" s="25" t="s">
        <v>1182</v>
      </c>
      <c r="D389" s="25" t="s">
        <v>1183</v>
      </c>
      <c r="E389" s="25" t="n">
        <v>1000</v>
      </c>
      <c r="F389" s="25" t="n">
        <v>14.34</v>
      </c>
      <c r="G389" s="25" t="n">
        <v>20.39</v>
      </c>
      <c r="H389" s="26" t="n">
        <v>44721</v>
      </c>
      <c r="I389" s="26" t="n">
        <v>46723</v>
      </c>
      <c r="J389" s="26"/>
      <c r="K389" s="25" t="n">
        <f aca="true">IF(J389&gt;0,J389-TODAY(),I389-TODAY())</f>
        <v>2029</v>
      </c>
      <c r="L389" s="25" t="n">
        <v>91</v>
      </c>
      <c r="M389" s="25" t="n">
        <v>93.99</v>
      </c>
      <c r="N389" s="27" t="n">
        <f aca="false">G389/L389*365/E389</f>
        <v>0.0817840659340659</v>
      </c>
      <c r="O389" s="27" t="n">
        <f aca="false">S389/T389</f>
        <v>0.0985013558134333</v>
      </c>
      <c r="P389" s="27" t="n">
        <f aca="false">N389/M389*100</f>
        <v>0.0870135822258389</v>
      </c>
      <c r="Q389" s="0" t="n">
        <f aca="false">N389*100/365*K389</f>
        <v>45.462978021978</v>
      </c>
      <c r="R389" s="0" t="n">
        <f aca="false">Q389-M389+100</f>
        <v>51.472978021978</v>
      </c>
      <c r="S389" s="0" t="n">
        <f aca="false">R389/K389*365</f>
        <v>9.25955494234696</v>
      </c>
      <c r="T389" s="0" t="n">
        <f aca="false">F389/E389+M389</f>
        <v>94.00434</v>
      </c>
    </row>
    <row r="390" customFormat="false" ht="12.8" hidden="true" customHeight="false" outlineLevel="0" collapsed="false">
      <c r="A390" s="10" t="s">
        <v>22</v>
      </c>
      <c r="B390" s="10" t="s">
        <v>1184</v>
      </c>
      <c r="C390" s="10" t="s">
        <v>1185</v>
      </c>
      <c r="D390" s="10" t="s">
        <v>1186</v>
      </c>
      <c r="E390" s="10" t="n">
        <v>1000</v>
      </c>
      <c r="F390" s="10" t="n">
        <v>4.93</v>
      </c>
      <c r="G390" s="10" t="n">
        <v>37.4</v>
      </c>
      <c r="H390" s="11" t="n">
        <v>44852</v>
      </c>
      <c r="I390" s="11" t="n">
        <v>45762</v>
      </c>
      <c r="J390" s="11" t="n">
        <v>45034</v>
      </c>
      <c r="K390" s="10" t="n">
        <f aca="true">IF(J390&gt;0,J390-TODAY(),I390-TODAY())</f>
        <v>340</v>
      </c>
      <c r="L390" s="10" t="n">
        <v>182</v>
      </c>
      <c r="M390" s="10" t="n">
        <v>98</v>
      </c>
      <c r="N390" s="12" t="n">
        <f aca="false">G390/L390*365/E390</f>
        <v>0.0750054945054945</v>
      </c>
      <c r="O390" s="12" t="n">
        <f aca="false">S390/T390</f>
        <v>0.098440030252344</v>
      </c>
      <c r="P390" s="12" t="n">
        <f aca="false">N390/M390*100</f>
        <v>0.0765362188831577</v>
      </c>
      <c r="Q390" s="0" t="n">
        <f aca="false">N390*100/365*K390</f>
        <v>6.98681318681319</v>
      </c>
      <c r="R390" s="0" t="n">
        <f aca="false">Q390-M390+100</f>
        <v>8.98681318681318</v>
      </c>
      <c r="S390" s="0" t="n">
        <f aca="false">R390/K390*365</f>
        <v>9.64760827407885</v>
      </c>
      <c r="T390" s="0" t="n">
        <f aca="false">F390/E390+M390</f>
        <v>98.00493</v>
      </c>
    </row>
    <row r="391" customFormat="false" ht="12.8" hidden="true" customHeight="false" outlineLevel="0" collapsed="false">
      <c r="A391" s="10" t="s">
        <v>22</v>
      </c>
      <c r="B391" s="10" t="s">
        <v>1187</v>
      </c>
      <c r="C391" s="10" t="s">
        <v>1188</v>
      </c>
      <c r="D391" s="10" t="s">
        <v>1189</v>
      </c>
      <c r="E391" s="10" t="n">
        <v>1000</v>
      </c>
      <c r="F391" s="10" t="n">
        <v>10</v>
      </c>
      <c r="G391" s="10" t="n">
        <v>36.4</v>
      </c>
      <c r="H391" s="11" t="n">
        <v>44826</v>
      </c>
      <c r="I391" s="11" t="n">
        <v>48102</v>
      </c>
      <c r="J391" s="11" t="n">
        <v>45008</v>
      </c>
      <c r="K391" s="10" t="n">
        <f aca="true">IF(J391&gt;0,J391-TODAY(),I391-TODAY())</f>
        <v>314</v>
      </c>
      <c r="L391" s="10" t="n">
        <v>182</v>
      </c>
      <c r="M391" s="10" t="n">
        <v>97.99</v>
      </c>
      <c r="N391" s="12" t="n">
        <f aca="false">G391/L391*365/E391</f>
        <v>0.073</v>
      </c>
      <c r="O391" s="12" t="n">
        <f aca="false">S391/T391</f>
        <v>0.0983312751852334</v>
      </c>
      <c r="P391" s="12" t="n">
        <f aca="false">N391/M391*100</f>
        <v>0.0744973976936422</v>
      </c>
      <c r="Q391" s="0" t="n">
        <f aca="false">N391*100/365*K391</f>
        <v>6.28</v>
      </c>
      <c r="R391" s="0" t="n">
        <f aca="false">Q391-M391+100</f>
        <v>8.29000000000001</v>
      </c>
      <c r="S391" s="0" t="n">
        <f aca="false">R391/K391*365</f>
        <v>9.63646496815287</v>
      </c>
      <c r="T391" s="0" t="n">
        <f aca="false">F391/E391+M391</f>
        <v>98</v>
      </c>
    </row>
    <row r="392" customFormat="false" ht="12.8" hidden="true" customHeight="false" outlineLevel="0" collapsed="false">
      <c r="A392" s="25" t="s">
        <v>423</v>
      </c>
      <c r="B392" s="25" t="s">
        <v>1190</v>
      </c>
      <c r="C392" s="25" t="s">
        <v>1191</v>
      </c>
      <c r="D392" s="25" t="s">
        <v>1192</v>
      </c>
      <c r="E392" s="25" t="n">
        <v>800</v>
      </c>
      <c r="F392" s="25" t="n">
        <v>7.97</v>
      </c>
      <c r="G392" s="25" t="n">
        <v>12.94</v>
      </c>
      <c r="H392" s="26" t="n">
        <v>44729</v>
      </c>
      <c r="I392" s="26" t="n">
        <v>46519</v>
      </c>
      <c r="J392" s="26"/>
      <c r="K392" s="25" t="n">
        <f aca="true">IF(J392&gt;0,J392-TODAY(),I392-TODAY())</f>
        <v>1825</v>
      </c>
      <c r="L392" s="25" t="n">
        <v>91</v>
      </c>
      <c r="M392" s="25" t="n">
        <v>88.94</v>
      </c>
      <c r="N392" s="27" t="n">
        <f aca="false">G392/L392*365/E392</f>
        <v>0.0648777472527473</v>
      </c>
      <c r="O392" s="27" t="n">
        <f aca="false">S392/T392</f>
        <v>0.0978052658006992</v>
      </c>
      <c r="P392" s="27" t="n">
        <f aca="false">N392/M392*100</f>
        <v>0.0729455219841997</v>
      </c>
      <c r="Q392" s="0" t="n">
        <f aca="false">N392*100/365*K392</f>
        <v>32.4388736263736</v>
      </c>
      <c r="R392" s="0" t="n">
        <f aca="false">Q392-M392+100</f>
        <v>43.4988736263736</v>
      </c>
      <c r="S392" s="0" t="n">
        <f aca="false">R392/K392*365</f>
        <v>8.69977472527473</v>
      </c>
      <c r="T392" s="0" t="n">
        <f aca="false">F392/E392+M392</f>
        <v>88.9499625</v>
      </c>
    </row>
    <row r="393" customFormat="false" ht="12.8" hidden="true" customHeight="false" outlineLevel="0" collapsed="false">
      <c r="A393" s="10" t="s">
        <v>22</v>
      </c>
      <c r="B393" s="10" t="s">
        <v>1193</v>
      </c>
      <c r="C393" s="10" t="s">
        <v>1194</v>
      </c>
      <c r="D393" s="10" t="s">
        <v>1195</v>
      </c>
      <c r="E393" s="10" t="n">
        <v>1000</v>
      </c>
      <c r="F393" s="10" t="n">
        <v>2.51</v>
      </c>
      <c r="G393" s="10" t="n">
        <v>22.81</v>
      </c>
      <c r="H393" s="11" t="n">
        <v>44775</v>
      </c>
      <c r="I393" s="11" t="n">
        <v>48597</v>
      </c>
      <c r="J393" s="11"/>
      <c r="K393" s="10" t="n">
        <f aca="true">IF(J393&gt;0,J393-TODAY(),I393-TODAY())</f>
        <v>3903</v>
      </c>
      <c r="L393" s="10" t="n">
        <v>91</v>
      </c>
      <c r="M393" s="10" t="n">
        <v>96.78</v>
      </c>
      <c r="N393" s="12" t="n">
        <f aca="false">G393/L393*365/E393</f>
        <v>0.0914906593406593</v>
      </c>
      <c r="O393" s="12" t="n">
        <f aca="false">S393/T393</f>
        <v>0.0976436059780957</v>
      </c>
      <c r="P393" s="12" t="n">
        <f aca="false">N393/M393*100</f>
        <v>0.0945346759047937</v>
      </c>
      <c r="Q393" s="0" t="n">
        <f aca="false">N393*100/365*K393</f>
        <v>97.8323406593407</v>
      </c>
      <c r="R393" s="0" t="n">
        <f aca="false">Q393-M393+100</f>
        <v>101.052340659341</v>
      </c>
      <c r="S393" s="0" t="n">
        <f aca="false">R393/K393*365</f>
        <v>9.4501932720111</v>
      </c>
      <c r="T393" s="0" t="n">
        <f aca="false">F393/E393+M393</f>
        <v>96.78251</v>
      </c>
    </row>
    <row r="394" customFormat="false" ht="12.8" hidden="true" customHeight="false" outlineLevel="0" collapsed="false">
      <c r="A394" s="25" t="s">
        <v>423</v>
      </c>
      <c r="B394" s="25" t="s">
        <v>1196</v>
      </c>
      <c r="C394" s="25" t="s">
        <v>1197</v>
      </c>
      <c r="D394" s="25" t="s">
        <v>1198</v>
      </c>
      <c r="E394" s="25" t="n">
        <v>1000</v>
      </c>
      <c r="F394" s="25" t="n">
        <v>0</v>
      </c>
      <c r="G394" s="25" t="n">
        <v>21.44</v>
      </c>
      <c r="H394" s="26" t="n">
        <v>44694</v>
      </c>
      <c r="I394" s="26" t="n">
        <v>45513</v>
      </c>
      <c r="J394" s="26"/>
      <c r="K394" s="25" t="n">
        <f aca="true">IF(J394&gt;0,J394-TODAY(),I394-TODAY())</f>
        <v>819</v>
      </c>
      <c r="L394" s="25" t="n">
        <v>91</v>
      </c>
      <c r="M394" s="25" t="n">
        <v>97.88</v>
      </c>
      <c r="N394" s="27" t="n">
        <f aca="false">G394/L394*365/E394</f>
        <v>0.0859956043956044</v>
      </c>
      <c r="O394" s="27" t="n">
        <f aca="false">S394/T394</f>
        <v>0.097510943853404</v>
      </c>
      <c r="P394" s="27" t="n">
        <f aca="false">N394/M394*100</f>
        <v>0.087858198197389</v>
      </c>
      <c r="Q394" s="0" t="n">
        <f aca="false">N394*100/365*K394</f>
        <v>19.296</v>
      </c>
      <c r="R394" s="0" t="n">
        <f aca="false">Q394-M394+100</f>
        <v>21.416</v>
      </c>
      <c r="S394" s="0" t="n">
        <f aca="false">R394/K394*365</f>
        <v>9.54437118437118</v>
      </c>
      <c r="T394" s="0" t="n">
        <f aca="false">F394/E394+M394</f>
        <v>97.88</v>
      </c>
    </row>
    <row r="395" customFormat="false" ht="12.8" hidden="true" customHeight="false" outlineLevel="0" collapsed="false">
      <c r="A395" s="25" t="s">
        <v>423</v>
      </c>
      <c r="B395" s="25" t="s">
        <v>1199</v>
      </c>
      <c r="C395" s="25" t="s">
        <v>1200</v>
      </c>
      <c r="D395" s="25" t="s">
        <v>1201</v>
      </c>
      <c r="E395" s="25" t="n">
        <v>1000</v>
      </c>
      <c r="F395" s="25" t="n">
        <v>4.65</v>
      </c>
      <c r="G395" s="25" t="n">
        <v>14.58</v>
      </c>
      <c r="H395" s="26" t="n">
        <v>44756</v>
      </c>
      <c r="I395" s="26" t="n">
        <v>45944</v>
      </c>
      <c r="J395" s="26"/>
      <c r="K395" s="25" t="n">
        <f aca="true">IF(J395&gt;0,J395-TODAY(),I395-TODAY())</f>
        <v>1250</v>
      </c>
      <c r="L395" s="25" t="n">
        <v>91</v>
      </c>
      <c r="M395" s="25" t="n">
        <v>89.99</v>
      </c>
      <c r="N395" s="27" t="n">
        <f aca="false">G395/L395*365/E395</f>
        <v>0.0584802197802198</v>
      </c>
      <c r="O395" s="27" t="n">
        <f aca="false">S395/T395</f>
        <v>0.097460704364337</v>
      </c>
      <c r="P395" s="27" t="n">
        <f aca="false">N395/M395*100</f>
        <v>0.0649852425605287</v>
      </c>
      <c r="Q395" s="0" t="n">
        <f aca="false">N395*100/365*K395</f>
        <v>20.0274725274725</v>
      </c>
      <c r="R395" s="0" t="n">
        <f aca="false">Q395-M395+100</f>
        <v>30.0374725274725</v>
      </c>
      <c r="S395" s="0" t="n">
        <f aca="false">R395/K395*365</f>
        <v>8.77094197802198</v>
      </c>
      <c r="T395" s="0" t="n">
        <f aca="false">F395/E395+M395</f>
        <v>89.99465</v>
      </c>
    </row>
    <row r="396" customFormat="false" ht="12.8" hidden="true" customHeight="false" outlineLevel="0" collapsed="false">
      <c r="A396" s="25" t="s">
        <v>423</v>
      </c>
      <c r="B396" s="25" t="s">
        <v>1202</v>
      </c>
      <c r="C396" s="25" t="s">
        <v>1203</v>
      </c>
      <c r="D396" s="25" t="s">
        <v>1204</v>
      </c>
      <c r="E396" s="25" t="n">
        <v>750</v>
      </c>
      <c r="F396" s="25" t="n">
        <v>4.49</v>
      </c>
      <c r="G396" s="25" t="n">
        <v>13.18</v>
      </c>
      <c r="H396" s="26" t="n">
        <v>44754</v>
      </c>
      <c r="I396" s="26" t="n">
        <v>45573</v>
      </c>
      <c r="J396" s="26"/>
      <c r="K396" s="25" t="n">
        <f aca="true">IF(J396&gt;0,J396-TODAY(),I396-TODAY())</f>
        <v>879</v>
      </c>
      <c r="L396" s="25" t="n">
        <v>91</v>
      </c>
      <c r="M396" s="25" t="n">
        <v>94.79</v>
      </c>
      <c r="N396" s="27" t="n">
        <f aca="false">G396/L396*365/E396</f>
        <v>0.0704864468864469</v>
      </c>
      <c r="O396" s="27" t="n">
        <f aca="false">S396/T396</f>
        <v>0.0971778379910201</v>
      </c>
      <c r="P396" s="27" t="n">
        <f aca="false">N396/M396*100</f>
        <v>0.0743606360232587</v>
      </c>
      <c r="Q396" s="0" t="n">
        <f aca="false">N396*100/365*K396</f>
        <v>16.9746813186813</v>
      </c>
      <c r="R396" s="0" t="n">
        <f aca="false">Q396-M396+100</f>
        <v>22.1846813186813</v>
      </c>
      <c r="S396" s="0" t="n">
        <f aca="false">R396/K396*365</f>
        <v>9.21206903449224</v>
      </c>
      <c r="T396" s="0" t="n">
        <f aca="false">F396/E396+M396</f>
        <v>94.7959866666667</v>
      </c>
    </row>
    <row r="397" customFormat="false" ht="12.8" hidden="true" customHeight="false" outlineLevel="0" collapsed="false">
      <c r="A397" s="25" t="s">
        <v>423</v>
      </c>
      <c r="B397" s="25" t="s">
        <v>1205</v>
      </c>
      <c r="C397" s="25" t="s">
        <v>1206</v>
      </c>
      <c r="D397" s="25" t="s">
        <v>1207</v>
      </c>
      <c r="E397" s="25" t="n">
        <v>500</v>
      </c>
      <c r="F397" s="25" t="n">
        <v>3.05</v>
      </c>
      <c r="G397" s="25" t="n">
        <v>10.68</v>
      </c>
      <c r="H397" s="26" t="n">
        <v>44759</v>
      </c>
      <c r="I397" s="26" t="n">
        <v>45214</v>
      </c>
      <c r="J397" s="26"/>
      <c r="K397" s="25" t="n">
        <f aca="true">IF(J397&gt;0,J397-TODAY(),I397-TODAY())</f>
        <v>520</v>
      </c>
      <c r="L397" s="25" t="n">
        <v>91</v>
      </c>
      <c r="M397" s="25" t="n">
        <v>98.57</v>
      </c>
      <c r="N397" s="27" t="n">
        <f aca="false">G397/L397*365/E397</f>
        <v>0.0856747252747253</v>
      </c>
      <c r="O397" s="27" t="n">
        <f aca="false">S397/T397</f>
        <v>0.0970947575271545</v>
      </c>
      <c r="P397" s="27" t="n">
        <f aca="false">N397/M397*100</f>
        <v>0.0869176476359189</v>
      </c>
      <c r="Q397" s="0" t="n">
        <f aca="false">N397*100/365*K397</f>
        <v>12.2057142857143</v>
      </c>
      <c r="R397" s="0" t="n">
        <f aca="false">Q397-M397+100</f>
        <v>13.6357142857143</v>
      </c>
      <c r="S397" s="0" t="n">
        <f aca="false">R397/K397*365</f>
        <v>9.57122252747254</v>
      </c>
      <c r="T397" s="0" t="n">
        <f aca="false">F397/E397+M397</f>
        <v>98.5761</v>
      </c>
    </row>
    <row r="398" customFormat="false" ht="12.8" hidden="true" customHeight="false" outlineLevel="0" collapsed="false">
      <c r="A398" s="25" t="s">
        <v>423</v>
      </c>
      <c r="B398" s="25" t="s">
        <v>1208</v>
      </c>
      <c r="C398" s="25" t="s">
        <v>1209</v>
      </c>
      <c r="D398" s="25" t="s">
        <v>1210</v>
      </c>
      <c r="E398" s="25" t="n">
        <v>1000</v>
      </c>
      <c r="F398" s="25" t="n">
        <v>3.91</v>
      </c>
      <c r="G398" s="25" t="n">
        <v>20.94</v>
      </c>
      <c r="H398" s="26" t="n">
        <v>44768</v>
      </c>
      <c r="I398" s="26" t="n">
        <v>46497</v>
      </c>
      <c r="J398" s="26"/>
      <c r="K398" s="25" t="n">
        <f aca="true">IF(J398&gt;0,J398-TODAY(),I398-TODAY())</f>
        <v>1803</v>
      </c>
      <c r="L398" s="25" t="n">
        <v>91</v>
      </c>
      <c r="M398" s="25" t="n">
        <v>95.64</v>
      </c>
      <c r="N398" s="27" t="n">
        <f aca="false">G398/L398*365/E398</f>
        <v>0.0839901098901099</v>
      </c>
      <c r="O398" s="27" t="n">
        <f aca="false">S398/T398</f>
        <v>0.0970438267672399</v>
      </c>
      <c r="P398" s="27" t="n">
        <f aca="false">N398/M398*100</f>
        <v>0.0878190191239125</v>
      </c>
      <c r="Q398" s="0" t="n">
        <f aca="false">N398*100/365*K398</f>
        <v>41.4888131868132</v>
      </c>
      <c r="R398" s="0" t="n">
        <f aca="false">Q398-M398+100</f>
        <v>45.8488131868132</v>
      </c>
      <c r="S398" s="0" t="n">
        <f aca="false">R398/K398*365</f>
        <v>9.28165103338148</v>
      </c>
      <c r="T398" s="0" t="n">
        <f aca="false">F398/E398+M398</f>
        <v>95.64391</v>
      </c>
    </row>
    <row r="399" customFormat="false" ht="12.8" hidden="true" customHeight="false" outlineLevel="0" collapsed="false">
      <c r="A399" s="25" t="s">
        <v>423</v>
      </c>
      <c r="B399" s="25" t="s">
        <v>1211</v>
      </c>
      <c r="C399" s="25" t="s">
        <v>1212</v>
      </c>
      <c r="D399" s="25" t="s">
        <v>1213</v>
      </c>
      <c r="E399" s="25" t="n">
        <v>800</v>
      </c>
      <c r="F399" s="25" t="n">
        <v>14.07</v>
      </c>
      <c r="G399" s="25" t="n">
        <v>15.06</v>
      </c>
      <c r="H399" s="26" t="n">
        <v>44700</v>
      </c>
      <c r="I399" s="26" t="n">
        <v>45792</v>
      </c>
      <c r="J399" s="26"/>
      <c r="K399" s="25" t="n">
        <f aca="true">IF(J399&gt;0,J399-TODAY(),I399-TODAY())</f>
        <v>1098</v>
      </c>
      <c r="L399" s="25" t="n">
        <v>91</v>
      </c>
      <c r="M399" s="25" t="n">
        <v>95</v>
      </c>
      <c r="N399" s="27" t="n">
        <f aca="false">G399/L399*365/E399</f>
        <v>0.0755068681318681</v>
      </c>
      <c r="O399" s="27" t="n">
        <f aca="false">S399/T399</f>
        <v>0.0969588892771199</v>
      </c>
      <c r="P399" s="27" t="n">
        <f aca="false">N399/M399*100</f>
        <v>0.0794809138230191</v>
      </c>
      <c r="Q399" s="0" t="n">
        <f aca="false">N399*100/365*K399</f>
        <v>22.7141208791209</v>
      </c>
      <c r="R399" s="0" t="n">
        <f aca="false">Q399-M399+100</f>
        <v>27.7141208791209</v>
      </c>
      <c r="S399" s="0" t="n">
        <f aca="false">R399/K399*365</f>
        <v>9.21279974579155</v>
      </c>
      <c r="T399" s="0" t="n">
        <f aca="false">F399/E399+M399</f>
        <v>95.0175875</v>
      </c>
    </row>
    <row r="400" customFormat="false" ht="12.8" hidden="true" customHeight="false" outlineLevel="0" collapsed="false">
      <c r="A400" s="25" t="s">
        <v>423</v>
      </c>
      <c r="B400" s="25" t="s">
        <v>1214</v>
      </c>
      <c r="C400" s="25" t="s">
        <v>1215</v>
      </c>
      <c r="D400" s="25" t="s">
        <v>1216</v>
      </c>
      <c r="E400" s="25" t="n">
        <v>150</v>
      </c>
      <c r="F400" s="25" t="n">
        <v>2.77</v>
      </c>
      <c r="G400" s="25" t="n">
        <v>3.5</v>
      </c>
      <c r="H400" s="26" t="n">
        <v>44713</v>
      </c>
      <c r="I400" s="26" t="n">
        <v>45266</v>
      </c>
      <c r="J400" s="26"/>
      <c r="K400" s="25" t="n">
        <f aca="true">IF(J400&gt;0,J400-TODAY(),I400-TODAY())</f>
        <v>572</v>
      </c>
      <c r="L400" s="25" t="n">
        <v>91</v>
      </c>
      <c r="M400" s="25" t="n">
        <v>99.56</v>
      </c>
      <c r="N400" s="27" t="n">
        <f aca="false">G400/L400*365/E400</f>
        <v>0.0935897435897436</v>
      </c>
      <c r="O400" s="27" t="n">
        <f aca="false">S400/T400</f>
        <v>0.0968055033626104</v>
      </c>
      <c r="P400" s="27" t="n">
        <f aca="false">N400/M400*100</f>
        <v>0.0940033583665564</v>
      </c>
      <c r="Q400" s="0" t="n">
        <f aca="false">N400*100/365*K400</f>
        <v>14.6666666666667</v>
      </c>
      <c r="R400" s="0" t="n">
        <f aca="false">Q400-M400+100</f>
        <v>15.1066666666667</v>
      </c>
      <c r="S400" s="0" t="n">
        <f aca="false">R400/K400*365</f>
        <v>9.63974358974359</v>
      </c>
      <c r="T400" s="0" t="n">
        <f aca="false">F400/E400+M400</f>
        <v>99.5784666666667</v>
      </c>
    </row>
    <row r="401" customFormat="false" ht="12.8" hidden="true" customHeight="false" outlineLevel="0" collapsed="false">
      <c r="A401" s="25" t="s">
        <v>423</v>
      </c>
      <c r="B401" s="25" t="s">
        <v>1217</v>
      </c>
      <c r="C401" s="25" t="s">
        <v>1218</v>
      </c>
      <c r="D401" s="25" t="s">
        <v>1219</v>
      </c>
      <c r="E401" s="25" t="n">
        <v>600</v>
      </c>
      <c r="F401" s="25" t="n">
        <v>7.56</v>
      </c>
      <c r="G401" s="25" t="n">
        <v>12.98</v>
      </c>
      <c r="H401" s="26" t="n">
        <v>44732</v>
      </c>
      <c r="I401" s="26" t="n">
        <v>46318</v>
      </c>
      <c r="J401" s="26"/>
      <c r="K401" s="25" t="n">
        <f aca="true">IF(J401&gt;0,J401-TODAY(),I401-TODAY())</f>
        <v>1624</v>
      </c>
      <c r="L401" s="25" t="n">
        <v>91</v>
      </c>
      <c r="M401" s="25" t="n">
        <v>96.88</v>
      </c>
      <c r="N401" s="27" t="n">
        <f aca="false">G401/L401*365/E401</f>
        <v>0.0867710622710623</v>
      </c>
      <c r="O401" s="27" t="n">
        <f aca="false">S401/T401</f>
        <v>0.0967910630347397</v>
      </c>
      <c r="P401" s="27" t="n">
        <f aca="false">N401/M401*100</f>
        <v>0.0895655060601386</v>
      </c>
      <c r="Q401" s="0" t="n">
        <f aca="false">N401*100/365*K401</f>
        <v>38.6071794871795</v>
      </c>
      <c r="R401" s="0" t="n">
        <f aca="false">Q401-M401+100</f>
        <v>41.7271794871795</v>
      </c>
      <c r="S401" s="0" t="n">
        <f aca="false">R401/K401*365</f>
        <v>9.37833775419982</v>
      </c>
      <c r="T401" s="0" t="n">
        <f aca="false">F401/E401+M401</f>
        <v>96.8926</v>
      </c>
    </row>
    <row r="402" customFormat="false" ht="12.8" hidden="true" customHeight="false" outlineLevel="0" collapsed="false">
      <c r="A402" s="25" t="s">
        <v>423</v>
      </c>
      <c r="B402" s="25" t="s">
        <v>1220</v>
      </c>
      <c r="C402" s="25" t="s">
        <v>1221</v>
      </c>
      <c r="D402" s="25" t="s">
        <v>1222</v>
      </c>
      <c r="E402" s="25" t="n">
        <v>800</v>
      </c>
      <c r="F402" s="25" t="n">
        <v>10.45</v>
      </c>
      <c r="G402" s="25" t="n">
        <v>14.86</v>
      </c>
      <c r="H402" s="26" t="n">
        <v>44721</v>
      </c>
      <c r="I402" s="26" t="n">
        <v>46177</v>
      </c>
      <c r="J402" s="26"/>
      <c r="K402" s="25" t="n">
        <f aca="true">IF(J402&gt;0,J402-TODAY(),I402-TODAY())</f>
        <v>1483</v>
      </c>
      <c r="L402" s="25" t="n">
        <v>91</v>
      </c>
      <c r="M402" s="25" t="n">
        <v>93.6</v>
      </c>
      <c r="N402" s="27" t="n">
        <f aca="false">G402/L402*365/E402</f>
        <v>0.0745041208791209</v>
      </c>
      <c r="O402" s="27" t="n">
        <f aca="false">S402/T402</f>
        <v>0.0964138687679541</v>
      </c>
      <c r="P402" s="27" t="n">
        <f aca="false">N402/M402*100</f>
        <v>0.0795984197426505</v>
      </c>
      <c r="Q402" s="0" t="n">
        <f aca="false">N402*100/365*K402</f>
        <v>30.2711263736264</v>
      </c>
      <c r="R402" s="0" t="n">
        <f aca="false">Q402-M402+100</f>
        <v>36.6711263736264</v>
      </c>
      <c r="S402" s="0" t="n">
        <f aca="false">R402/K402*365</f>
        <v>9.02559752284129</v>
      </c>
      <c r="T402" s="0" t="n">
        <f aca="false">F402/E402+M402</f>
        <v>93.6130625</v>
      </c>
    </row>
    <row r="403" customFormat="false" ht="12.8" hidden="true" customHeight="false" outlineLevel="0" collapsed="false">
      <c r="A403" s="10" t="s">
        <v>22</v>
      </c>
      <c r="B403" s="10" t="s">
        <v>1223</v>
      </c>
      <c r="C403" s="10" t="s">
        <v>1224</v>
      </c>
      <c r="D403" s="10" t="s">
        <v>1225</v>
      </c>
      <c r="E403" s="10" t="n">
        <v>1000</v>
      </c>
      <c r="F403" s="10" t="n">
        <v>41.72</v>
      </c>
      <c r="G403" s="10" t="n">
        <v>46.87</v>
      </c>
      <c r="H403" s="11" t="n">
        <v>44714</v>
      </c>
      <c r="I403" s="11" t="n">
        <v>45624</v>
      </c>
      <c r="J403" s="11"/>
      <c r="K403" s="10" t="n">
        <f aca="true">IF(J403&gt;0,J403-TODAY(),I403-TODAY())</f>
        <v>930</v>
      </c>
      <c r="L403" s="10" t="n">
        <v>182</v>
      </c>
      <c r="M403" s="10" t="n">
        <v>99.66</v>
      </c>
      <c r="N403" s="12" t="n">
        <f aca="false">G403/L403*365/E403</f>
        <v>0.0939975274725274</v>
      </c>
      <c r="O403" s="12" t="n">
        <f aca="false">S403/T403</f>
        <v>0.0956171428884858</v>
      </c>
      <c r="P403" s="12" t="n">
        <f aca="false">N403/M403*100</f>
        <v>0.0943182093844345</v>
      </c>
      <c r="Q403" s="0" t="n">
        <f aca="false">N403*100/365*K403</f>
        <v>23.9500549450549</v>
      </c>
      <c r="R403" s="0" t="n">
        <f aca="false">Q403-M403+100</f>
        <v>24.2900549450549</v>
      </c>
      <c r="S403" s="0" t="n">
        <f aca="false">R403/K403*365</f>
        <v>9.5331936074678</v>
      </c>
      <c r="T403" s="0" t="n">
        <f aca="false">F403/E403+M403</f>
        <v>99.70172</v>
      </c>
    </row>
    <row r="404" customFormat="false" ht="12.8" hidden="true" customHeight="false" outlineLevel="0" collapsed="false">
      <c r="A404" s="13" t="s">
        <v>41</v>
      </c>
      <c r="B404" s="13" t="s">
        <v>1226</v>
      </c>
      <c r="C404" s="13" t="s">
        <v>1227</v>
      </c>
      <c r="D404" s="13" t="s">
        <v>1228</v>
      </c>
      <c r="E404" s="13" t="n">
        <v>417.28</v>
      </c>
      <c r="F404" s="13" t="n">
        <v>1.22</v>
      </c>
      <c r="G404" s="13" t="n">
        <v>7.39</v>
      </c>
      <c r="H404" s="14" t="n">
        <v>44770</v>
      </c>
      <c r="I404" s="14" t="n">
        <v>54816</v>
      </c>
      <c r="J404" s="14" t="n">
        <v>47146</v>
      </c>
      <c r="K404" s="13" t="n">
        <f aca="true">IF(J404&gt;0,J404-TODAY(),I404-TODAY())</f>
        <v>2452</v>
      </c>
      <c r="L404" s="13" t="n">
        <v>91</v>
      </c>
      <c r="M404" s="13" t="n">
        <v>89.95</v>
      </c>
      <c r="N404" s="15" t="n">
        <f aca="false">G404/L404*365/E404</f>
        <v>0.0710343385525517</v>
      </c>
      <c r="O404" s="15" t="n">
        <f aca="false">S404/T404</f>
        <v>0.0955995331340958</v>
      </c>
      <c r="P404" s="15" t="n">
        <f aca="false">N404/M404*100</f>
        <v>0.0789709155670392</v>
      </c>
      <c r="Q404" s="0" t="n">
        <f aca="false">N404*100/365*K404</f>
        <v>47.7195063372211</v>
      </c>
      <c r="R404" s="0" t="n">
        <f aca="false">Q404-M404+100</f>
        <v>57.7695063372211</v>
      </c>
      <c r="S404" s="0" t="n">
        <f aca="false">R404/K404*365</f>
        <v>8.59945750941504</v>
      </c>
      <c r="T404" s="0" t="n">
        <f aca="false">F404/E404+M404</f>
        <v>89.952923696319</v>
      </c>
    </row>
    <row r="405" customFormat="false" ht="12.8" hidden="true" customHeight="false" outlineLevel="0" collapsed="false">
      <c r="A405" s="25" t="s">
        <v>423</v>
      </c>
      <c r="B405" s="25" t="s">
        <v>1229</v>
      </c>
      <c r="C405" s="25" t="s">
        <v>1230</v>
      </c>
      <c r="D405" s="25" t="s">
        <v>1231</v>
      </c>
      <c r="E405" s="25" t="n">
        <v>600</v>
      </c>
      <c r="F405" s="25" t="n">
        <v>13.53</v>
      </c>
      <c r="G405" s="25" t="n">
        <v>14.66</v>
      </c>
      <c r="H405" s="26" t="n">
        <v>44701</v>
      </c>
      <c r="I405" s="26" t="n">
        <v>45611</v>
      </c>
      <c r="J405" s="26"/>
      <c r="K405" s="25" t="n">
        <f aca="true">IF(J405&gt;0,J405-TODAY(),I405-TODAY())</f>
        <v>917</v>
      </c>
      <c r="L405" s="25" t="n">
        <v>91</v>
      </c>
      <c r="M405" s="25" t="n">
        <v>100.49</v>
      </c>
      <c r="N405" s="27" t="n">
        <f aca="false">G405/L405*365/E405</f>
        <v>0.0980018315018315</v>
      </c>
      <c r="O405" s="27" t="n">
        <f aca="false">S405/T405</f>
        <v>0.095561648592581</v>
      </c>
      <c r="P405" s="27" t="n">
        <f aca="false">N405/M405*100</f>
        <v>0.0975239640778501</v>
      </c>
      <c r="Q405" s="0" t="n">
        <f aca="false">N405*100/365*K405</f>
        <v>24.621282051282</v>
      </c>
      <c r="R405" s="0" t="n">
        <f aca="false">Q405-M405+100</f>
        <v>24.1312820512821</v>
      </c>
      <c r="S405" s="0" t="n">
        <f aca="false">R405/K405*365</f>
        <v>9.60514498224422</v>
      </c>
      <c r="T405" s="0" t="n">
        <f aca="false">F405/E405+M405</f>
        <v>100.51255</v>
      </c>
    </row>
    <row r="406" customFormat="false" ht="12.8" hidden="true" customHeight="false" outlineLevel="0" collapsed="false">
      <c r="A406" s="10" t="s">
        <v>22</v>
      </c>
      <c r="B406" s="10" t="s">
        <v>1232</v>
      </c>
      <c r="C406" s="10" t="s">
        <v>1233</v>
      </c>
      <c r="D406" s="10" t="s">
        <v>1234</v>
      </c>
      <c r="E406" s="10" t="n">
        <v>1000</v>
      </c>
      <c r="F406" s="10" t="n">
        <v>34.23</v>
      </c>
      <c r="G406" s="10" t="n">
        <v>42.38</v>
      </c>
      <c r="H406" s="11" t="n">
        <v>44729</v>
      </c>
      <c r="I406" s="11" t="n">
        <v>46367</v>
      </c>
      <c r="J406" s="11" t="n">
        <v>44729</v>
      </c>
      <c r="K406" s="10" t="n">
        <f aca="true">IF(J406&gt;0,J406-TODAY(),I406-TODAY())</f>
        <v>35</v>
      </c>
      <c r="L406" s="10" t="n">
        <v>182</v>
      </c>
      <c r="M406" s="10" t="n">
        <v>99.9</v>
      </c>
      <c r="N406" s="12" t="n">
        <f aca="false">G406/L406*365/E406</f>
        <v>0.0849928571428572</v>
      </c>
      <c r="O406" s="12" t="n">
        <f aca="false">S406/T406</f>
        <v>0.0954842285485441</v>
      </c>
      <c r="P406" s="12" t="n">
        <f aca="false">N406/M406*100</f>
        <v>0.0850779350779351</v>
      </c>
      <c r="Q406" s="0" t="n">
        <f aca="false">N406*100/365*K406</f>
        <v>0.815</v>
      </c>
      <c r="R406" s="0" t="n">
        <f aca="false">Q406-M406+100</f>
        <v>0.914999999999992</v>
      </c>
      <c r="S406" s="0" t="n">
        <f aca="false">R406/K406*365</f>
        <v>9.54214285714277</v>
      </c>
      <c r="T406" s="0" t="n">
        <f aca="false">F406/E406+M406</f>
        <v>99.93423</v>
      </c>
    </row>
    <row r="407" customFormat="false" ht="12.8" hidden="true" customHeight="false" outlineLevel="0" collapsed="false">
      <c r="A407" s="25" t="s">
        <v>423</v>
      </c>
      <c r="B407" s="25" t="s">
        <v>1235</v>
      </c>
      <c r="C407" s="25" t="s">
        <v>1236</v>
      </c>
      <c r="D407" s="25" t="s">
        <v>1237</v>
      </c>
      <c r="E407" s="25" t="n">
        <v>500</v>
      </c>
      <c r="F407" s="25" t="n">
        <v>4.21</v>
      </c>
      <c r="G407" s="25" t="n">
        <v>12.78</v>
      </c>
      <c r="H407" s="26" t="n">
        <v>44755</v>
      </c>
      <c r="I407" s="26" t="n">
        <v>45099</v>
      </c>
      <c r="J407" s="26"/>
      <c r="K407" s="25" t="n">
        <f aca="true">IF(J407&gt;0,J407-TODAY(),I407-TODAY())</f>
        <v>405</v>
      </c>
      <c r="L407" s="25" t="n">
        <v>91</v>
      </c>
      <c r="M407" s="25" t="n">
        <v>100.71</v>
      </c>
      <c r="N407" s="27" t="n">
        <f aca="false">G407/L407*365/E407</f>
        <v>0.102520879120879</v>
      </c>
      <c r="O407" s="27" t="n">
        <f aca="false">S407/T407</f>
        <v>0.0954364789368027</v>
      </c>
      <c r="P407" s="27" t="n">
        <f aca="false">N407/M407*100</f>
        <v>0.101798112521973</v>
      </c>
      <c r="Q407" s="0" t="n">
        <f aca="false">N407*100/365*K407</f>
        <v>11.3756043956044</v>
      </c>
      <c r="R407" s="0" t="n">
        <f aca="false">Q407-M407+100</f>
        <v>10.6656043956044</v>
      </c>
      <c r="S407" s="0" t="n">
        <f aca="false">R407/K407*365</f>
        <v>9.61221136887804</v>
      </c>
      <c r="T407" s="0" t="n">
        <f aca="false">F407/E407+M407</f>
        <v>100.71842</v>
      </c>
    </row>
    <row r="408" customFormat="false" ht="12.8" hidden="true" customHeight="false" outlineLevel="0" collapsed="false">
      <c r="A408" s="10" t="s">
        <v>22</v>
      </c>
      <c r="B408" s="10" t="s">
        <v>1238</v>
      </c>
      <c r="C408" s="10" t="s">
        <v>1239</v>
      </c>
      <c r="D408" s="10" t="s">
        <v>1240</v>
      </c>
      <c r="E408" s="10" t="n">
        <v>1000</v>
      </c>
      <c r="F408" s="10" t="n">
        <v>41.72</v>
      </c>
      <c r="G408" s="10" t="n">
        <v>46.87</v>
      </c>
      <c r="H408" s="11" t="n">
        <v>44714</v>
      </c>
      <c r="I408" s="11" t="n">
        <v>45624</v>
      </c>
      <c r="J408" s="11"/>
      <c r="K408" s="10" t="n">
        <f aca="true">IF(J408&gt;0,J408-TODAY(),I408-TODAY())</f>
        <v>930</v>
      </c>
      <c r="L408" s="10" t="n">
        <v>182</v>
      </c>
      <c r="M408" s="10" t="n">
        <v>99.73</v>
      </c>
      <c r="N408" s="12" t="n">
        <f aca="false">G408/L408*365/E408</f>
        <v>0.0939975274725274</v>
      </c>
      <c r="O408" s="12" t="n">
        <f aca="false">S408/T408</f>
        <v>0.0952746979724137</v>
      </c>
      <c r="P408" s="12" t="n">
        <f aca="false">N408/M408*100</f>
        <v>0.0942520078938408</v>
      </c>
      <c r="Q408" s="0" t="n">
        <f aca="false">N408*100/365*K408</f>
        <v>23.9500549450549</v>
      </c>
      <c r="R408" s="0" t="n">
        <f aca="false">Q408-M408+100</f>
        <v>24.2200549450549</v>
      </c>
      <c r="S408" s="0" t="n">
        <f aca="false">R408/K408*365</f>
        <v>9.50572048918823</v>
      </c>
      <c r="T408" s="0" t="n">
        <f aca="false">F408/E408+M408</f>
        <v>99.77172</v>
      </c>
    </row>
    <row r="409" customFormat="false" ht="12.8" hidden="true" customHeight="false" outlineLevel="0" collapsed="false">
      <c r="A409" s="25" t="s">
        <v>423</v>
      </c>
      <c r="B409" s="25" t="s">
        <v>1241</v>
      </c>
      <c r="C409" s="25" t="s">
        <v>1242</v>
      </c>
      <c r="D409" s="25" t="s">
        <v>1243</v>
      </c>
      <c r="E409" s="25" t="n">
        <v>1000</v>
      </c>
      <c r="F409" s="25" t="n">
        <v>0.85</v>
      </c>
      <c r="G409" s="25" t="n">
        <v>19.45</v>
      </c>
      <c r="H409" s="26" t="n">
        <v>44781</v>
      </c>
      <c r="I409" s="26" t="n">
        <v>45509</v>
      </c>
      <c r="J409" s="26"/>
      <c r="K409" s="25" t="n">
        <f aca="true">IF(J409&gt;0,J409-TODAY(),I409-TODAY())</f>
        <v>815</v>
      </c>
      <c r="L409" s="25" t="n">
        <v>91</v>
      </c>
      <c r="M409" s="25" t="n">
        <v>96.89</v>
      </c>
      <c r="N409" s="27" t="n">
        <f aca="false">G409/L409*365/E409</f>
        <v>0.0780137362637363</v>
      </c>
      <c r="O409" s="27" t="n">
        <f aca="false">S409/T409</f>
        <v>0.0948923011023558</v>
      </c>
      <c r="P409" s="27" t="n">
        <f aca="false">N409/M409*100</f>
        <v>0.0805178411226507</v>
      </c>
      <c r="Q409" s="0" t="n">
        <f aca="false">N409*100/365*K409</f>
        <v>17.4195054945055</v>
      </c>
      <c r="R409" s="0" t="n">
        <f aca="false">Q409-M409+100</f>
        <v>20.5295054945055</v>
      </c>
      <c r="S409" s="0" t="n">
        <f aca="false">R409/K409*365</f>
        <v>9.19419571226319</v>
      </c>
      <c r="T409" s="0" t="n">
        <f aca="false">F409/E409+M409</f>
        <v>96.89085</v>
      </c>
    </row>
    <row r="410" customFormat="false" ht="12.8" hidden="true" customHeight="false" outlineLevel="0" collapsed="false">
      <c r="A410" s="13" t="s">
        <v>41</v>
      </c>
      <c r="B410" s="13" t="s">
        <v>1244</v>
      </c>
      <c r="C410" s="13" t="s">
        <v>1245</v>
      </c>
      <c r="D410" s="13" t="s">
        <v>1246</v>
      </c>
      <c r="E410" s="13" t="n">
        <v>615.5</v>
      </c>
      <c r="F410" s="13" t="n">
        <v>6.13</v>
      </c>
      <c r="G410" s="13" t="n">
        <v>12.26</v>
      </c>
      <c r="H410" s="14" t="n">
        <v>44740</v>
      </c>
      <c r="I410" s="14" t="n">
        <v>55332</v>
      </c>
      <c r="J410" s="14" t="n">
        <v>47845</v>
      </c>
      <c r="K410" s="13" t="n">
        <f aca="true">IF(J410&gt;0,J410-TODAY(),I410-TODAY())</f>
        <v>3151</v>
      </c>
      <c r="L410" s="13" t="n">
        <v>92</v>
      </c>
      <c r="M410" s="13" t="n">
        <v>92.47</v>
      </c>
      <c r="N410" s="15" t="n">
        <f aca="false">G410/L410*365/E410</f>
        <v>0.0790255359728746</v>
      </c>
      <c r="O410" s="15" t="n">
        <f aca="false">S410/T410</f>
        <v>0.0948832651053385</v>
      </c>
      <c r="P410" s="15" t="n">
        <f aca="false">N410/M410*100</f>
        <v>0.0854607288557096</v>
      </c>
      <c r="Q410" s="0" t="n">
        <f aca="false">N410*100/365*K410</f>
        <v>68.2217709179529</v>
      </c>
      <c r="R410" s="0" t="n">
        <f aca="false">Q410-M410+100</f>
        <v>75.7517709179529</v>
      </c>
      <c r="S410" s="0" t="n">
        <f aca="false">R410/K410*365</f>
        <v>8.77480050303167</v>
      </c>
      <c r="T410" s="0" t="n">
        <f aca="false">F410/E410+M410</f>
        <v>92.4799593826158</v>
      </c>
    </row>
    <row r="411" customFormat="false" ht="12.8" hidden="true" customHeight="false" outlineLevel="0" collapsed="false">
      <c r="A411" s="13" t="s">
        <v>41</v>
      </c>
      <c r="B411" s="13" t="s">
        <v>1247</v>
      </c>
      <c r="C411" s="13" t="s">
        <v>1248</v>
      </c>
      <c r="D411" s="13" t="s">
        <v>1249</v>
      </c>
      <c r="E411" s="13" t="n">
        <v>929.66</v>
      </c>
      <c r="F411" s="13" t="n">
        <v>2.92</v>
      </c>
      <c r="G411" s="13" t="n">
        <v>5.85</v>
      </c>
      <c r="H411" s="14" t="n">
        <v>44709</v>
      </c>
      <c r="I411" s="14" t="n">
        <v>48180</v>
      </c>
      <c r="J411" s="14" t="n">
        <v>48180</v>
      </c>
      <c r="K411" s="13" t="n">
        <f aca="true">IF(J411&gt;0,J411-TODAY(),I411-TODAY())</f>
        <v>3486</v>
      </c>
      <c r="L411" s="13" t="n">
        <v>30</v>
      </c>
      <c r="M411" s="13" t="n">
        <v>91.07</v>
      </c>
      <c r="N411" s="15" t="n">
        <f aca="false">G411/L411*365/E411</f>
        <v>0.0765602478325409</v>
      </c>
      <c r="O411" s="15" t="n">
        <f aca="false">S411/T411</f>
        <v>0.0943311734907719</v>
      </c>
      <c r="P411" s="15" t="n">
        <f aca="false">N411/M411*100</f>
        <v>0.0840674731882518</v>
      </c>
      <c r="Q411" s="0" t="n">
        <f aca="false">N411*100/365*K411</f>
        <v>73.1202805326678</v>
      </c>
      <c r="R411" s="0" t="n">
        <f aca="false">Q411-M411+100</f>
        <v>82.0502805326679</v>
      </c>
      <c r="S411" s="0" t="n">
        <f aca="false">R411/K411*365</f>
        <v>8.5910362577234</v>
      </c>
      <c r="T411" s="0" t="n">
        <f aca="false">F411/E411+M411</f>
        <v>91.0731409332444</v>
      </c>
    </row>
    <row r="412" customFormat="false" ht="12.8" hidden="true" customHeight="false" outlineLevel="0" collapsed="false">
      <c r="A412" s="10" t="s">
        <v>22</v>
      </c>
      <c r="B412" s="10" t="s">
        <v>1250</v>
      </c>
      <c r="C412" s="10" t="s">
        <v>1251</v>
      </c>
      <c r="D412" s="10" t="s">
        <v>1252</v>
      </c>
      <c r="E412" s="10" t="n">
        <v>1000</v>
      </c>
      <c r="F412" s="10" t="n">
        <v>15.67</v>
      </c>
      <c r="G412" s="10" t="n">
        <v>35.65</v>
      </c>
      <c r="H412" s="11" t="n">
        <v>44796</v>
      </c>
      <c r="I412" s="11" t="n">
        <v>46798</v>
      </c>
      <c r="J412" s="11" t="n">
        <v>45706</v>
      </c>
      <c r="K412" s="10" t="n">
        <f aca="true">IF(J412&gt;0,J412-TODAY(),I412-TODAY())</f>
        <v>1012</v>
      </c>
      <c r="L412" s="10" t="n">
        <v>182</v>
      </c>
      <c r="M412" s="10" t="n">
        <v>94.98</v>
      </c>
      <c r="N412" s="12" t="n">
        <f aca="false">G412/L412*365/E412</f>
        <v>0.0714958791208791</v>
      </c>
      <c r="O412" s="12" t="n">
        <f aca="false">S412/T412</f>
        <v>0.0943217836625349</v>
      </c>
      <c r="P412" s="12" t="n">
        <f aca="false">N412/M412*100</f>
        <v>0.0752746674256466</v>
      </c>
      <c r="Q412" s="0" t="n">
        <f aca="false">N412*100/365*K412</f>
        <v>19.822967032967</v>
      </c>
      <c r="R412" s="0" t="n">
        <f aca="false">Q412-M412+100</f>
        <v>24.842967032967</v>
      </c>
      <c r="S412" s="0" t="n">
        <f aca="false">R412/K412*365</f>
        <v>8.96016103461756</v>
      </c>
      <c r="T412" s="0" t="n">
        <f aca="false">F412/E412+M412</f>
        <v>94.99567</v>
      </c>
    </row>
    <row r="413" customFormat="false" ht="12.8" hidden="true" customHeight="false" outlineLevel="0" collapsed="false">
      <c r="A413" s="16" t="s">
        <v>63</v>
      </c>
      <c r="B413" s="16" t="s">
        <v>1253</v>
      </c>
      <c r="C413" s="16" t="s">
        <v>1254</v>
      </c>
      <c r="D413" s="16" t="s">
        <v>1255</v>
      </c>
      <c r="E413" s="16" t="n">
        <v>1000</v>
      </c>
      <c r="F413" s="16" t="n">
        <v>45.35</v>
      </c>
      <c r="G413" s="16" t="n">
        <v>46.37</v>
      </c>
      <c r="H413" s="17" t="n">
        <v>44698</v>
      </c>
      <c r="I413" s="17" t="n">
        <v>45972</v>
      </c>
      <c r="J413" s="17" t="n">
        <v>45426</v>
      </c>
      <c r="K413" s="16" t="n">
        <f aca="true">IF(J413&gt;0,J413-TODAY(),I413-TODAY())</f>
        <v>732</v>
      </c>
      <c r="L413" s="16" t="n">
        <v>182</v>
      </c>
      <c r="M413" s="16" t="n">
        <v>99.79</v>
      </c>
      <c r="N413" s="18" t="n">
        <f aca="false">G413/L413*365/E413</f>
        <v>0.0929947802197802</v>
      </c>
      <c r="O413" s="18" t="n">
        <f aca="false">S413/T413</f>
        <v>0.0941970067389168</v>
      </c>
      <c r="P413" s="18" t="n">
        <f aca="false">N413/M413*100</f>
        <v>0.0931904802282596</v>
      </c>
      <c r="Q413" s="0" t="n">
        <f aca="false">N413*100/365*K413</f>
        <v>18.6499120879121</v>
      </c>
      <c r="R413" s="0" t="n">
        <f aca="false">Q413-M413+100</f>
        <v>18.8599120879121</v>
      </c>
      <c r="S413" s="0" t="n">
        <f aca="false">R413/K413*365</f>
        <v>9.40419113673212</v>
      </c>
      <c r="T413" s="0" t="n">
        <f aca="false">F413/E413+M413</f>
        <v>99.83535</v>
      </c>
    </row>
    <row r="414" customFormat="false" ht="12.8" hidden="true" customHeight="false" outlineLevel="0" collapsed="false">
      <c r="A414" s="25" t="s">
        <v>423</v>
      </c>
      <c r="B414" s="25" t="s">
        <v>1256</v>
      </c>
      <c r="C414" s="25" t="s">
        <v>1257</v>
      </c>
      <c r="D414" s="25" t="s">
        <v>1258</v>
      </c>
      <c r="E414" s="25" t="n">
        <v>600</v>
      </c>
      <c r="F414" s="25" t="n">
        <v>3.51</v>
      </c>
      <c r="G414" s="25" t="n">
        <v>14.35</v>
      </c>
      <c r="H414" s="26" t="n">
        <v>44762</v>
      </c>
      <c r="I414" s="26" t="n">
        <v>46170</v>
      </c>
      <c r="J414" s="26"/>
      <c r="K414" s="25" t="n">
        <f aca="true">IF(J414&gt;0,J414-TODAY(),I414-TODAY())</f>
        <v>1476</v>
      </c>
      <c r="L414" s="25" t="n">
        <v>90</v>
      </c>
      <c r="M414" s="25" t="n">
        <v>100.86</v>
      </c>
      <c r="N414" s="27" t="n">
        <f aca="false">G414/L414*365/E414</f>
        <v>0.0969953703703704</v>
      </c>
      <c r="O414" s="27" t="n">
        <f aca="false">S414/T414</f>
        <v>0.0940543073829574</v>
      </c>
      <c r="P414" s="27" t="n">
        <f aca="false">N414/M414*100</f>
        <v>0.0961683227943391</v>
      </c>
      <c r="Q414" s="0" t="n">
        <f aca="false">N414*100/365*K414</f>
        <v>39.2233333333333</v>
      </c>
      <c r="R414" s="0" t="n">
        <f aca="false">Q414-M414+100</f>
        <v>38.3633333333333</v>
      </c>
      <c r="S414" s="0" t="n">
        <f aca="false">R414/K414*365</f>
        <v>9.48686766034327</v>
      </c>
      <c r="T414" s="0" t="n">
        <f aca="false">F414/E414+M414</f>
        <v>100.86585</v>
      </c>
    </row>
    <row r="415" customFormat="false" ht="12.8" hidden="true" customHeight="false" outlineLevel="0" collapsed="false">
      <c r="A415" s="10" t="s">
        <v>22</v>
      </c>
      <c r="B415" s="10" t="s">
        <v>1259</v>
      </c>
      <c r="C415" s="10" t="s">
        <v>1260</v>
      </c>
      <c r="D415" s="10" t="s">
        <v>1261</v>
      </c>
      <c r="E415" s="10" t="n">
        <v>1000</v>
      </c>
      <c r="F415" s="10" t="n">
        <v>21.31</v>
      </c>
      <c r="G415" s="10" t="n">
        <v>38.39</v>
      </c>
      <c r="H415" s="11" t="n">
        <v>44775</v>
      </c>
      <c r="I415" s="11" t="n">
        <v>44957</v>
      </c>
      <c r="J415" s="11"/>
      <c r="K415" s="10" t="n">
        <f aca="true">IF(J415&gt;0,J415-TODAY(),I415-TODAY())</f>
        <v>263</v>
      </c>
      <c r="L415" s="10" t="n">
        <v>182</v>
      </c>
      <c r="M415" s="10" t="n">
        <v>98.85</v>
      </c>
      <c r="N415" s="12" t="n">
        <f aca="false">G415/L415*365/E415</f>
        <v>0.0769909340659341</v>
      </c>
      <c r="O415" s="12" t="n">
        <f aca="false">S415/T415</f>
        <v>0.0940121154575189</v>
      </c>
      <c r="P415" s="12" t="n">
        <f aca="false">N415/M415*100</f>
        <v>0.0778866303145514</v>
      </c>
      <c r="Q415" s="0" t="n">
        <f aca="false">N415*100/365*K415</f>
        <v>5.54756593406594</v>
      </c>
      <c r="R415" s="0" t="n">
        <f aca="false">Q415-M415+100</f>
        <v>6.69756593406594</v>
      </c>
      <c r="S415" s="0" t="n">
        <f aca="false">R415/K415*365</f>
        <v>9.29510101115615</v>
      </c>
      <c r="T415" s="0" t="n">
        <f aca="false">F415/E415+M415</f>
        <v>98.87131</v>
      </c>
    </row>
    <row r="416" customFormat="false" ht="12.8" hidden="true" customHeight="false" outlineLevel="0" collapsed="false">
      <c r="A416" s="10" t="s">
        <v>22</v>
      </c>
      <c r="B416" s="10" t="s">
        <v>1262</v>
      </c>
      <c r="C416" s="10" t="s">
        <v>1263</v>
      </c>
      <c r="D416" s="10" t="s">
        <v>1264</v>
      </c>
      <c r="E416" s="10" t="n">
        <v>1000</v>
      </c>
      <c r="F416" s="10" t="n">
        <v>11.47</v>
      </c>
      <c r="G416" s="10" t="n">
        <v>45.38</v>
      </c>
      <c r="H416" s="11" t="n">
        <v>44830</v>
      </c>
      <c r="I416" s="11" t="n">
        <v>47196</v>
      </c>
      <c r="J416" s="11"/>
      <c r="K416" s="10" t="n">
        <f aca="true">IF(J416&gt;0,J416-TODAY(),I416-TODAY())</f>
        <v>2502</v>
      </c>
      <c r="L416" s="10" t="n">
        <v>182</v>
      </c>
      <c r="M416" s="10" t="n">
        <v>98.77</v>
      </c>
      <c r="N416" s="12" t="n">
        <f aca="false">G416/L416*365/E416</f>
        <v>0.0910093406593407</v>
      </c>
      <c r="O416" s="12" t="n">
        <f aca="false">S416/T416</f>
        <v>0.0939484957732801</v>
      </c>
      <c r="P416" s="12" t="n">
        <f aca="false">N416/M416*100</f>
        <v>0.0921426958179008</v>
      </c>
      <c r="Q416" s="0" t="n">
        <f aca="false">N416*100/365*K416</f>
        <v>62.385032967033</v>
      </c>
      <c r="R416" s="0" t="n">
        <f aca="false">Q416-M416+100</f>
        <v>63.615032967033</v>
      </c>
      <c r="S416" s="0" t="n">
        <f aca="false">R416/K416*365</f>
        <v>9.2803705167734</v>
      </c>
      <c r="T416" s="0" t="n">
        <f aca="false">F416/E416+M416</f>
        <v>98.78147</v>
      </c>
    </row>
    <row r="417" customFormat="false" ht="12.8" hidden="true" customHeight="false" outlineLevel="0" collapsed="false">
      <c r="A417" s="25" t="s">
        <v>423</v>
      </c>
      <c r="B417" s="25" t="s">
        <v>1265</v>
      </c>
      <c r="C417" s="25" t="s">
        <v>1266</v>
      </c>
      <c r="D417" s="25" t="s">
        <v>1267</v>
      </c>
      <c r="E417" s="25" t="n">
        <v>1000</v>
      </c>
      <c r="F417" s="25" t="n">
        <v>9.06</v>
      </c>
      <c r="G417" s="25" t="n">
        <v>14.21</v>
      </c>
      <c r="H417" s="26" t="n">
        <v>44727</v>
      </c>
      <c r="I417" s="26" t="n">
        <v>45276</v>
      </c>
      <c r="J417" s="26"/>
      <c r="K417" s="25" t="n">
        <f aca="true">IF(J417&gt;0,J417-TODAY(),I417-TODAY())</f>
        <v>582</v>
      </c>
      <c r="L417" s="25" t="n">
        <v>91</v>
      </c>
      <c r="M417" s="25" t="n">
        <v>94.9</v>
      </c>
      <c r="N417" s="27" t="n">
        <f aca="false">G417/L417*365/E417</f>
        <v>0.0569961538461538</v>
      </c>
      <c r="O417" s="27" t="n">
        <f aca="false">S417/T417</f>
        <v>0.093753631032304</v>
      </c>
      <c r="P417" s="27" t="n">
        <f aca="false">N417/M417*100</f>
        <v>0.0600591715976331</v>
      </c>
      <c r="Q417" s="0" t="n">
        <f aca="false">N417*100/365*K417</f>
        <v>9.08815384615385</v>
      </c>
      <c r="R417" s="0" t="n">
        <f aca="false">Q417-M417+100</f>
        <v>14.1881538461538</v>
      </c>
      <c r="S417" s="0" t="n">
        <f aca="false">R417/K417*365</f>
        <v>8.8980689928628</v>
      </c>
      <c r="T417" s="0" t="n">
        <f aca="false">F417/E417+M417</f>
        <v>94.90906</v>
      </c>
    </row>
    <row r="418" customFormat="false" ht="12.8" hidden="true" customHeight="false" outlineLevel="0" collapsed="false">
      <c r="A418" s="25" t="s">
        <v>423</v>
      </c>
      <c r="B418" s="25" t="s">
        <v>1268</v>
      </c>
      <c r="C418" s="25" t="s">
        <v>1269</v>
      </c>
      <c r="D418" s="25" t="s">
        <v>1270</v>
      </c>
      <c r="E418" s="25" t="n">
        <v>500</v>
      </c>
      <c r="F418" s="25" t="n">
        <v>1.34</v>
      </c>
      <c r="G418" s="25" t="n">
        <v>12.22</v>
      </c>
      <c r="H418" s="26" t="n">
        <v>44775</v>
      </c>
      <c r="I418" s="26" t="n">
        <v>45237</v>
      </c>
      <c r="J418" s="26"/>
      <c r="K418" s="25" t="n">
        <f aca="true">IF(J418&gt;0,J418-TODAY(),I418-TODAY())</f>
        <v>543</v>
      </c>
      <c r="L418" s="25" t="n">
        <v>91</v>
      </c>
      <c r="M418" s="25" t="n">
        <v>100.6</v>
      </c>
      <c r="N418" s="27" t="n">
        <f aca="false">G418/L418*365/E418</f>
        <v>0.0980285714285714</v>
      </c>
      <c r="O418" s="27" t="n">
        <f aca="false">S418/T418</f>
        <v>0.0934323243250585</v>
      </c>
      <c r="P418" s="27" t="n">
        <f aca="false">N418/M418*100</f>
        <v>0.0974439079806873</v>
      </c>
      <c r="Q418" s="0" t="n">
        <f aca="false">N418*100/365*K418</f>
        <v>14.5834285714286</v>
      </c>
      <c r="R418" s="0" t="n">
        <f aca="false">Q418-M418+100</f>
        <v>13.9834285714286</v>
      </c>
      <c r="S418" s="0" t="n">
        <f aca="false">R418/K418*365</f>
        <v>9.39954222573008</v>
      </c>
      <c r="T418" s="0" t="n">
        <f aca="false">F418/E418+M418</f>
        <v>100.60268</v>
      </c>
    </row>
    <row r="419" customFormat="false" ht="12.8" hidden="false" customHeight="false" outlineLevel="0" collapsed="false">
      <c r="A419" s="22" t="s">
        <v>380</v>
      </c>
      <c r="B419" s="22" t="s">
        <v>1271</v>
      </c>
      <c r="C419" s="22" t="s">
        <v>1272</v>
      </c>
      <c r="D419" s="22" t="s">
        <v>1273</v>
      </c>
      <c r="E419" s="22" t="n">
        <v>400</v>
      </c>
      <c r="F419" s="22" t="n">
        <v>9.48</v>
      </c>
      <c r="G419" s="22" t="n">
        <v>16.28</v>
      </c>
      <c r="H419" s="23" t="n">
        <v>44770</v>
      </c>
      <c r="I419" s="23" t="n">
        <v>46226</v>
      </c>
      <c r="J419" s="23"/>
      <c r="K419" s="22" t="n">
        <f aca="true">IF(J419&gt;0,J419-TODAY(),I419-TODAY())</f>
        <v>1532</v>
      </c>
      <c r="L419" s="22" t="n">
        <v>182</v>
      </c>
      <c r="M419" s="22" t="n">
        <v>96.439</v>
      </c>
      <c r="N419" s="24" t="n">
        <f aca="false">G419/L419*365/E419</f>
        <v>0.0816236263736264</v>
      </c>
      <c r="O419" s="24" t="n">
        <f aca="false">S419/T419</f>
        <v>0.0934119946028379</v>
      </c>
      <c r="P419" s="24" t="n">
        <f aca="false">N419/M419*100</f>
        <v>0.0846375702502373</v>
      </c>
      <c r="Q419" s="0" t="n">
        <f aca="false">N419*100/365*K419</f>
        <v>34.2595604395604</v>
      </c>
      <c r="R419" s="0" t="n">
        <f aca="false">Q419-M419+100</f>
        <v>37.8205604395605</v>
      </c>
      <c r="S419" s="0" t="n">
        <f aca="false">R419/K419*365</f>
        <v>9.01077321177517</v>
      </c>
      <c r="T419" s="0" t="n">
        <f aca="false">F419/E419+M419</f>
        <v>96.4627</v>
      </c>
    </row>
    <row r="420" customFormat="false" ht="12.8" hidden="true" customHeight="false" outlineLevel="0" collapsed="false">
      <c r="A420" s="25" t="s">
        <v>423</v>
      </c>
      <c r="B420" s="25" t="s">
        <v>1274</v>
      </c>
      <c r="C420" s="25" t="s">
        <v>1275</v>
      </c>
      <c r="D420" s="25" t="s">
        <v>1276</v>
      </c>
      <c r="E420" s="25" t="n">
        <v>1000</v>
      </c>
      <c r="F420" s="25" t="n">
        <v>10.85</v>
      </c>
      <c r="G420" s="25" t="n">
        <v>14.96</v>
      </c>
      <c r="H420" s="26" t="n">
        <v>44719</v>
      </c>
      <c r="I420" s="26" t="n">
        <v>46721</v>
      </c>
      <c r="J420" s="26"/>
      <c r="K420" s="25" t="n">
        <f aca="true">IF(J420&gt;0,J420-TODAY(),I420-TODAY())</f>
        <v>2027</v>
      </c>
      <c r="L420" s="25" t="n">
        <v>91</v>
      </c>
      <c r="M420" s="25" t="n">
        <v>87.9</v>
      </c>
      <c r="N420" s="27" t="n">
        <f aca="false">G420/L420*365/E420</f>
        <v>0.0600043956043956</v>
      </c>
      <c r="O420" s="27" t="n">
        <f aca="false">S420/T420</f>
        <v>0.0930405664175597</v>
      </c>
      <c r="P420" s="27" t="n">
        <f aca="false">N420/M420*100</f>
        <v>0.0682643863531236</v>
      </c>
      <c r="Q420" s="0" t="n">
        <f aca="false">N420*100/365*K420</f>
        <v>33.322989010989</v>
      </c>
      <c r="R420" s="0" t="n">
        <f aca="false">Q420-M420+100</f>
        <v>45.422989010989</v>
      </c>
      <c r="S420" s="0" t="n">
        <f aca="false">R420/K420*365</f>
        <v>8.17927527824913</v>
      </c>
      <c r="T420" s="0" t="n">
        <f aca="false">F420/E420+M420</f>
        <v>87.91085</v>
      </c>
    </row>
    <row r="421" customFormat="false" ht="12.8" hidden="true" customHeight="false" outlineLevel="0" collapsed="false">
      <c r="A421" s="25" t="s">
        <v>423</v>
      </c>
      <c r="B421" s="25" t="s">
        <v>1277</v>
      </c>
      <c r="C421" s="25" t="s">
        <v>1278</v>
      </c>
      <c r="D421" s="25" t="s">
        <v>1279</v>
      </c>
      <c r="E421" s="25" t="n">
        <v>250</v>
      </c>
      <c r="F421" s="25" t="n">
        <v>2.57</v>
      </c>
      <c r="G421" s="25" t="n">
        <v>4.67</v>
      </c>
      <c r="H421" s="26" t="n">
        <v>44735</v>
      </c>
      <c r="I421" s="26" t="n">
        <v>44917</v>
      </c>
      <c r="J421" s="26"/>
      <c r="K421" s="25" t="n">
        <f aca="true">IF(J421&gt;0,J421-TODAY(),I421-TODAY())</f>
        <v>223</v>
      </c>
      <c r="L421" s="25" t="n">
        <v>91</v>
      </c>
      <c r="M421" s="25" t="n">
        <v>98.97</v>
      </c>
      <c r="N421" s="27" t="n">
        <f aca="false">G421/L421*365/E421</f>
        <v>0.0749252747252747</v>
      </c>
      <c r="O421" s="27" t="n">
        <f aca="false">S421/T421</f>
        <v>0.092729601411406</v>
      </c>
      <c r="P421" s="27" t="n">
        <f aca="false">N421/M421*100</f>
        <v>0.0757050366022782</v>
      </c>
      <c r="Q421" s="0" t="n">
        <f aca="false">N421*100/365*K421</f>
        <v>4.57762637362637</v>
      </c>
      <c r="R421" s="0" t="n">
        <f aca="false">Q421-M421+100</f>
        <v>5.60762637362637</v>
      </c>
      <c r="S421" s="0" t="n">
        <f aca="false">R421/K421*365</f>
        <v>9.17840191198936</v>
      </c>
      <c r="T421" s="0" t="n">
        <f aca="false">F421/E421+M421</f>
        <v>98.98028</v>
      </c>
    </row>
    <row r="422" customFormat="false" ht="12.8" hidden="false" customHeight="false" outlineLevel="0" collapsed="false">
      <c r="A422" s="22" t="s">
        <v>380</v>
      </c>
      <c r="B422" s="22" t="s">
        <v>1280</v>
      </c>
      <c r="C422" s="22" t="s">
        <v>1281</v>
      </c>
      <c r="D422" s="22" t="s">
        <v>1282</v>
      </c>
      <c r="E422" s="22" t="n">
        <v>1000</v>
      </c>
      <c r="F422" s="22" t="n">
        <v>5.37</v>
      </c>
      <c r="G422" s="22" t="n">
        <v>26.43</v>
      </c>
      <c r="H422" s="23" t="n">
        <v>44839</v>
      </c>
      <c r="I422" s="23" t="n">
        <v>45203</v>
      </c>
      <c r="J422" s="23"/>
      <c r="K422" s="22" t="n">
        <f aca="true">IF(J422&gt;0,J422-TODAY(),I422-TODAY())</f>
        <v>509</v>
      </c>
      <c r="L422" s="22" t="n">
        <v>182</v>
      </c>
      <c r="M422" s="22" t="n">
        <v>95.098</v>
      </c>
      <c r="N422" s="24" t="n">
        <f aca="false">G422/L422*365/E422</f>
        <v>0.0530052197802198</v>
      </c>
      <c r="O422" s="24" t="n">
        <f aca="false">S422/T422</f>
        <v>0.0926960697448838</v>
      </c>
      <c r="P422" s="24" t="n">
        <f aca="false">N422/M422*100</f>
        <v>0.0557374705884664</v>
      </c>
      <c r="Q422" s="0" t="n">
        <f aca="false">N422*100/365*K422</f>
        <v>7.39168681318681</v>
      </c>
      <c r="R422" s="0" t="n">
        <f aca="false">Q422-M422+100</f>
        <v>12.2936868131868</v>
      </c>
      <c r="S422" s="0" t="n">
        <f aca="false">R422/K422*365</f>
        <v>8.81570861849349</v>
      </c>
      <c r="T422" s="0" t="n">
        <f aca="false">F422/E422+M422</f>
        <v>95.10337</v>
      </c>
    </row>
    <row r="423" customFormat="false" ht="12.8" hidden="true" customHeight="false" outlineLevel="0" collapsed="false">
      <c r="A423" s="10" t="s">
        <v>22</v>
      </c>
      <c r="B423" s="10" t="s">
        <v>1283</v>
      </c>
      <c r="C423" s="10" t="s">
        <v>1284</v>
      </c>
      <c r="D423" s="10" t="s">
        <v>1285</v>
      </c>
      <c r="E423" s="10" t="n">
        <v>1000</v>
      </c>
      <c r="F423" s="10" t="n">
        <v>17.34</v>
      </c>
      <c r="G423" s="10" t="n">
        <v>39.44</v>
      </c>
      <c r="H423" s="11" t="n">
        <v>44796</v>
      </c>
      <c r="I423" s="11" t="n">
        <v>45706</v>
      </c>
      <c r="J423" s="11"/>
      <c r="K423" s="10" t="n">
        <f aca="true">IF(J423&gt;0,J423-TODAY(),I423-TODAY())</f>
        <v>1012</v>
      </c>
      <c r="L423" s="10" t="n">
        <v>182</v>
      </c>
      <c r="M423" s="10" t="n">
        <v>97.02</v>
      </c>
      <c r="N423" s="12" t="n">
        <f aca="false">G423/L423*365/E423</f>
        <v>0.0790967032967033</v>
      </c>
      <c r="O423" s="12" t="n">
        <f aca="false">S423/T423</f>
        <v>0.0925877883834391</v>
      </c>
      <c r="P423" s="12" t="n">
        <f aca="false">N423/M423*100</f>
        <v>0.0815261835669999</v>
      </c>
      <c r="Q423" s="0" t="n">
        <f aca="false">N423*100/365*K423</f>
        <v>21.9303736263736</v>
      </c>
      <c r="R423" s="0" t="n">
        <f aca="false">Q423-M423+100</f>
        <v>24.9103736263736</v>
      </c>
      <c r="S423" s="0" t="n">
        <f aca="false">R423/K423*365</f>
        <v>8.98447270121183</v>
      </c>
      <c r="T423" s="0" t="n">
        <f aca="false">F423/E423+M423</f>
        <v>97.03734</v>
      </c>
    </row>
    <row r="424" customFormat="false" ht="12.8" hidden="true" customHeight="false" outlineLevel="0" collapsed="false">
      <c r="A424" s="10" t="s">
        <v>22</v>
      </c>
      <c r="B424" s="10" t="s">
        <v>1286</v>
      </c>
      <c r="C424" s="10" t="s">
        <v>1287</v>
      </c>
      <c r="D424" s="10" t="s">
        <v>1288</v>
      </c>
      <c r="E424" s="10" t="n">
        <v>1000</v>
      </c>
      <c r="F424" s="10" t="n">
        <v>27.53</v>
      </c>
      <c r="G424" s="10" t="n">
        <v>53.3</v>
      </c>
      <c r="H424" s="11" t="n">
        <v>44782</v>
      </c>
      <c r="I424" s="11" t="n">
        <v>45692</v>
      </c>
      <c r="J424" s="11" t="n">
        <v>44964</v>
      </c>
      <c r="K424" s="10" t="n">
        <f aca="true">IF(J424&gt;0,J424-TODAY(),I424-TODAY())</f>
        <v>270</v>
      </c>
      <c r="L424" s="10" t="n">
        <v>182</v>
      </c>
      <c r="M424" s="10" t="n">
        <v>101</v>
      </c>
      <c r="N424" s="12" t="n">
        <f aca="false">G424/L424*365/E424</f>
        <v>0.106892857142857</v>
      </c>
      <c r="O424" s="12" t="n">
        <f aca="false">S424/T424</f>
        <v>0.0924246476424185</v>
      </c>
      <c r="P424" s="12" t="n">
        <f aca="false">N424/M424*100</f>
        <v>0.105834512022631</v>
      </c>
      <c r="Q424" s="0" t="n">
        <f aca="false">N424*100/365*K424</f>
        <v>7.90714285714286</v>
      </c>
      <c r="R424" s="0" t="n">
        <f aca="false">Q424-M424+100</f>
        <v>6.90714285714286</v>
      </c>
      <c r="S424" s="0" t="n">
        <f aca="false">R424/K424*365</f>
        <v>9.33743386243386</v>
      </c>
      <c r="T424" s="0" t="n">
        <f aca="false">F424/E424+M424</f>
        <v>101.02753</v>
      </c>
    </row>
    <row r="425" customFormat="false" ht="12.8" hidden="true" customHeight="false" outlineLevel="0" collapsed="false">
      <c r="A425" s="25" t="s">
        <v>423</v>
      </c>
      <c r="B425" s="25" t="s">
        <v>1289</v>
      </c>
      <c r="C425" s="25" t="s">
        <v>1290</v>
      </c>
      <c r="D425" s="25" t="s">
        <v>1291</v>
      </c>
      <c r="E425" s="25" t="n">
        <v>550</v>
      </c>
      <c r="F425" s="25" t="n">
        <v>0.13</v>
      </c>
      <c r="G425" s="25" t="n">
        <v>11.78</v>
      </c>
      <c r="H425" s="26" t="n">
        <v>44784</v>
      </c>
      <c r="I425" s="26" t="n">
        <v>45428</v>
      </c>
      <c r="J425" s="26"/>
      <c r="K425" s="25" t="n">
        <f aca="true">IF(J425&gt;0,J425-TODAY(),I425-TODAY())</f>
        <v>734</v>
      </c>
      <c r="L425" s="25" t="n">
        <v>91</v>
      </c>
      <c r="M425" s="25" t="n">
        <v>98.9</v>
      </c>
      <c r="N425" s="27" t="n">
        <f aca="false">G425/L425*365/E425</f>
        <v>0.0859080919080919</v>
      </c>
      <c r="O425" s="27" t="n">
        <f aca="false">S425/T425</f>
        <v>0.0923942373808584</v>
      </c>
      <c r="P425" s="27" t="n">
        <f aca="false">N425/M425*100</f>
        <v>0.086863591413642</v>
      </c>
      <c r="Q425" s="0" t="n">
        <f aca="false">N425*100/365*K425</f>
        <v>17.2757642357642</v>
      </c>
      <c r="R425" s="0" t="n">
        <f aca="false">Q425-M425+100</f>
        <v>18.3757642357642</v>
      </c>
      <c r="S425" s="0" t="n">
        <f aca="false">R425/K425*365</f>
        <v>9.13781191560483</v>
      </c>
      <c r="T425" s="0" t="n">
        <f aca="false">F425/E425+M425</f>
        <v>98.9002363636364</v>
      </c>
    </row>
    <row r="426" customFormat="false" ht="12.8" hidden="false" customHeight="false" outlineLevel="0" collapsed="false">
      <c r="A426" s="22" t="s">
        <v>380</v>
      </c>
      <c r="B426" s="22" t="s">
        <v>1292</v>
      </c>
      <c r="C426" s="22" t="s">
        <v>1293</v>
      </c>
      <c r="D426" s="22" t="s">
        <v>1294</v>
      </c>
      <c r="E426" s="22" t="n">
        <v>950</v>
      </c>
      <c r="F426" s="22" t="n">
        <v>41.06</v>
      </c>
      <c r="G426" s="22" t="n">
        <v>62.27</v>
      </c>
      <c r="H426" s="23" t="n">
        <v>44818</v>
      </c>
      <c r="I426" s="23" t="n">
        <v>47366</v>
      </c>
      <c r="J426" s="23"/>
      <c r="K426" s="22" t="n">
        <f aca="true">IF(J426&gt;0,J426-TODAY(),I426-TODAY())</f>
        <v>2672</v>
      </c>
      <c r="L426" s="22" t="n">
        <v>364</v>
      </c>
      <c r="M426" s="22" t="n">
        <v>88.446</v>
      </c>
      <c r="N426" s="24" t="n">
        <f aca="false">G426/L426*365/E426</f>
        <v>0.0657274436090226</v>
      </c>
      <c r="O426" s="24" t="n">
        <f aca="false">S426/T426</f>
        <v>0.0921133830723044</v>
      </c>
      <c r="P426" s="24" t="n">
        <f aca="false">N426/M426*100</f>
        <v>0.0743136417803208</v>
      </c>
      <c r="Q426" s="0" t="n">
        <f aca="false">N426*100/365*K426</f>
        <v>48.1160902255639</v>
      </c>
      <c r="R426" s="0" t="n">
        <f aca="false">Q426-M426+100</f>
        <v>59.6700902255639</v>
      </c>
      <c r="S426" s="0" t="n">
        <f aca="false">R426/K426*365</f>
        <v>8.15104151659088</v>
      </c>
      <c r="T426" s="0" t="n">
        <f aca="false">F426/E426+M426</f>
        <v>88.4892210526316</v>
      </c>
    </row>
    <row r="427" customFormat="false" ht="12.8" hidden="true" customHeight="false" outlineLevel="0" collapsed="false">
      <c r="A427" s="25" t="s">
        <v>423</v>
      </c>
      <c r="B427" s="25" t="s">
        <v>1295</v>
      </c>
      <c r="C427" s="25" t="s">
        <v>1296</v>
      </c>
      <c r="D427" s="25" t="s">
        <v>1297</v>
      </c>
      <c r="E427" s="25" t="n">
        <v>1000</v>
      </c>
      <c r="F427" s="25" t="n">
        <v>7.11</v>
      </c>
      <c r="G427" s="25" t="n">
        <v>14.71</v>
      </c>
      <c r="H427" s="26" t="n">
        <v>44741</v>
      </c>
      <c r="I427" s="26" t="n">
        <v>45924</v>
      </c>
      <c r="J427" s="26"/>
      <c r="K427" s="25" t="n">
        <f aca="true">IF(J427&gt;0,J427-TODAY(),I427-TODAY())</f>
        <v>1230</v>
      </c>
      <c r="L427" s="25" t="n">
        <v>91</v>
      </c>
      <c r="M427" s="25" t="n">
        <v>91.5</v>
      </c>
      <c r="N427" s="27" t="n">
        <f aca="false">G427/L427*365/E427</f>
        <v>0.0590016483516483</v>
      </c>
      <c r="O427" s="27" t="n">
        <f aca="false">S427/T427</f>
        <v>0.0920422747340843</v>
      </c>
      <c r="P427" s="27" t="n">
        <f aca="false">N427/M427*100</f>
        <v>0.0644826757941512</v>
      </c>
      <c r="Q427" s="0" t="n">
        <f aca="false">N427*100/365*K427</f>
        <v>19.8827472527472</v>
      </c>
      <c r="R427" s="0" t="n">
        <f aca="false">Q427-M427+100</f>
        <v>28.3827472527472</v>
      </c>
      <c r="S427" s="0" t="n">
        <f aca="false">R427/K427*365</f>
        <v>8.42252255874207</v>
      </c>
      <c r="T427" s="0" t="n">
        <f aca="false">F427/E427+M427</f>
        <v>91.50711</v>
      </c>
    </row>
    <row r="428" customFormat="false" ht="12.8" hidden="true" customHeight="false" outlineLevel="0" collapsed="false">
      <c r="A428" s="25" t="s">
        <v>423</v>
      </c>
      <c r="B428" s="25" t="s">
        <v>1298</v>
      </c>
      <c r="C428" s="25" t="s">
        <v>1299</v>
      </c>
      <c r="D428" s="25" t="s">
        <v>1300</v>
      </c>
      <c r="E428" s="25" t="n">
        <v>1000</v>
      </c>
      <c r="F428" s="25" t="n">
        <v>4.81</v>
      </c>
      <c r="G428" s="25" t="n">
        <v>16.21</v>
      </c>
      <c r="H428" s="26" t="n">
        <v>44758</v>
      </c>
      <c r="I428" s="26" t="n">
        <v>45609</v>
      </c>
      <c r="J428" s="26"/>
      <c r="K428" s="25" t="n">
        <f aca="true">IF(J428&gt;0,J428-TODAY(),I428-TODAY())</f>
        <v>915</v>
      </c>
      <c r="L428" s="25" t="n">
        <v>91</v>
      </c>
      <c r="M428" s="25" t="n">
        <v>94.64</v>
      </c>
      <c r="N428" s="27" t="n">
        <f aca="false">G428/L428*365/E428</f>
        <v>0.0650181318681319</v>
      </c>
      <c r="O428" s="27" t="n">
        <f aca="false">S428/T428</f>
        <v>0.0912882097107693</v>
      </c>
      <c r="P428" s="27" t="n">
        <f aca="false">N428/M428*100</f>
        <v>0.0687004774599872</v>
      </c>
      <c r="Q428" s="0" t="n">
        <f aca="false">N428*100/365*K428</f>
        <v>16.2990659340659</v>
      </c>
      <c r="R428" s="0" t="n">
        <f aca="false">Q428-M428+100</f>
        <v>21.6590659340659</v>
      </c>
      <c r="S428" s="0" t="n">
        <f aca="false">R428/K428*365</f>
        <v>8.63995526331592</v>
      </c>
      <c r="T428" s="0" t="n">
        <f aca="false">F428/E428+M428</f>
        <v>94.64481</v>
      </c>
    </row>
    <row r="429" customFormat="false" ht="12.8" hidden="true" customHeight="false" outlineLevel="0" collapsed="false">
      <c r="A429" s="13" t="s">
        <v>41</v>
      </c>
      <c r="B429" s="13" t="s">
        <v>1301</v>
      </c>
      <c r="C429" s="13" t="s">
        <v>1302</v>
      </c>
      <c r="D429" s="13" t="s">
        <v>1303</v>
      </c>
      <c r="E429" s="13" t="n">
        <v>744.79</v>
      </c>
      <c r="F429" s="13" t="n">
        <v>6.48</v>
      </c>
      <c r="G429" s="13" t="n">
        <v>12.95</v>
      </c>
      <c r="H429" s="14" t="n">
        <v>44740</v>
      </c>
      <c r="I429" s="14" t="n">
        <v>54602</v>
      </c>
      <c r="J429" s="14" t="n">
        <v>47662</v>
      </c>
      <c r="K429" s="13" t="n">
        <f aca="true">IF(J429&gt;0,J429-TODAY(),I429-TODAY())</f>
        <v>2968</v>
      </c>
      <c r="L429" s="13" t="n">
        <v>92</v>
      </c>
      <c r="M429" s="13" t="n">
        <v>89.64</v>
      </c>
      <c r="N429" s="15" t="n">
        <f aca="false">G429/L429*365/E429</f>
        <v>0.0689828238715669</v>
      </c>
      <c r="O429" s="15" t="n">
        <f aca="false">S429/T429</f>
        <v>0.0911595923968408</v>
      </c>
      <c r="P429" s="15" t="n">
        <f aca="false">N429/M429*100</f>
        <v>0.076955403694296</v>
      </c>
      <c r="Q429" s="0" t="n">
        <f aca="false">N429*100/365*K429</f>
        <v>56.0934304796742</v>
      </c>
      <c r="R429" s="0" t="n">
        <f aca="false">Q429-M429+100</f>
        <v>66.4534304796742</v>
      </c>
      <c r="S429" s="0" t="n">
        <f aca="false">R429/K429*365</f>
        <v>8.17233899093028</v>
      </c>
      <c r="T429" s="0" t="n">
        <f aca="false">F429/E429+M429</f>
        <v>89.6487004390499</v>
      </c>
    </row>
    <row r="430" customFormat="false" ht="12.8" hidden="true" customHeight="false" outlineLevel="0" collapsed="false">
      <c r="A430" s="13" t="s">
        <v>41</v>
      </c>
      <c r="B430" s="13" t="s">
        <v>1304</v>
      </c>
      <c r="C430" s="13" t="s">
        <v>1305</v>
      </c>
      <c r="D430" s="13" t="s">
        <v>1306</v>
      </c>
      <c r="E430" s="13" t="n">
        <v>897.89</v>
      </c>
      <c r="F430" s="13" t="n">
        <v>13.93</v>
      </c>
      <c r="G430" s="13" t="n">
        <v>16.75</v>
      </c>
      <c r="H430" s="14" t="n">
        <v>44709</v>
      </c>
      <c r="I430" s="14" t="n">
        <v>48088</v>
      </c>
      <c r="J430" s="14" t="n">
        <v>48088</v>
      </c>
      <c r="K430" s="13" t="n">
        <f aca="true">IF(J430&gt;0,J430-TODAY(),I430-TODAY())</f>
        <v>3394</v>
      </c>
      <c r="L430" s="13" t="n">
        <v>89</v>
      </c>
      <c r="M430" s="13" t="n">
        <v>92.7</v>
      </c>
      <c r="N430" s="15" t="n">
        <f aca="false">G430/L430*365/E430</f>
        <v>0.0765058305858391</v>
      </c>
      <c r="O430" s="15" t="n">
        <f aca="false">S430/T430</f>
        <v>0.0909841789675667</v>
      </c>
      <c r="P430" s="15" t="n">
        <f aca="false">N430/M430*100</f>
        <v>0.082530561581272</v>
      </c>
      <c r="Q430" s="0" t="n">
        <f aca="false">N430*100/365*K430</f>
        <v>71.1399421940652</v>
      </c>
      <c r="R430" s="0" t="n">
        <f aca="false">Q430-M430+100</f>
        <v>78.4399421940652</v>
      </c>
      <c r="S430" s="0" t="n">
        <f aca="false">R430/K430*365</f>
        <v>8.43564493247902</v>
      </c>
      <c r="T430" s="0" t="n">
        <f aca="false">F430/E430+M430</f>
        <v>92.7155141498402</v>
      </c>
    </row>
    <row r="431" customFormat="false" ht="12.8" hidden="true" customHeight="false" outlineLevel="0" collapsed="false">
      <c r="A431" s="13" t="s">
        <v>41</v>
      </c>
      <c r="B431" s="13" t="s">
        <v>1307</v>
      </c>
      <c r="C431" s="13" t="s">
        <v>1308</v>
      </c>
      <c r="D431" s="13" t="s">
        <v>1309</v>
      </c>
      <c r="E431" s="13" t="n">
        <v>463.24</v>
      </c>
      <c r="F431" s="13" t="n">
        <v>1.24</v>
      </c>
      <c r="G431" s="13" t="n">
        <v>7.51</v>
      </c>
      <c r="H431" s="14" t="n">
        <v>44770</v>
      </c>
      <c r="I431" s="14" t="n">
        <v>53080</v>
      </c>
      <c r="J431" s="14" t="n">
        <v>47511</v>
      </c>
      <c r="K431" s="13" t="n">
        <f aca="true">IF(J431&gt;0,J431-TODAY(),I431-TODAY())</f>
        <v>2817</v>
      </c>
      <c r="L431" s="13" t="n">
        <v>91</v>
      </c>
      <c r="M431" s="13" t="n">
        <v>88.3</v>
      </c>
      <c r="N431" s="15" t="n">
        <f aca="false">G431/L431*365/E431</f>
        <v>0.0650257479330962</v>
      </c>
      <c r="O431" s="15" t="n">
        <f aca="false">S431/T431</f>
        <v>0.0908075442891589</v>
      </c>
      <c r="P431" s="15" t="n">
        <f aca="false">N431/M431*100</f>
        <v>0.0736418436388405</v>
      </c>
      <c r="Q431" s="0" t="n">
        <f aca="false">N431*100/365*K431</f>
        <v>50.1856251856252</v>
      </c>
      <c r="R431" s="0" t="n">
        <f aca="false">Q431-M431+100</f>
        <v>61.8856251856252</v>
      </c>
      <c r="S431" s="0" t="n">
        <f aca="false">R431/K431*365</f>
        <v>8.01854923420419</v>
      </c>
      <c r="T431" s="0" t="n">
        <f aca="false">F431/E431+M431</f>
        <v>88.302676798204</v>
      </c>
    </row>
    <row r="432" customFormat="false" ht="12.8" hidden="true" customHeight="false" outlineLevel="0" collapsed="false">
      <c r="A432" s="16" t="s">
        <v>63</v>
      </c>
      <c r="B432" s="16" t="s">
        <v>1310</v>
      </c>
      <c r="C432" s="16" t="s">
        <v>1311</v>
      </c>
      <c r="D432" s="16" t="s">
        <v>1312</v>
      </c>
      <c r="E432" s="16" t="n">
        <v>1000</v>
      </c>
      <c r="F432" s="16" t="n">
        <v>12.69</v>
      </c>
      <c r="G432" s="16" t="n">
        <v>13.59</v>
      </c>
      <c r="H432" s="17" t="n">
        <v>44700</v>
      </c>
      <c r="I432" s="17" t="n">
        <v>45701</v>
      </c>
      <c r="J432" s="17" t="n">
        <v>45155</v>
      </c>
      <c r="K432" s="16" t="n">
        <f aca="true">IF(J432&gt;0,J432-TODAY(),I432-TODAY())</f>
        <v>461</v>
      </c>
      <c r="L432" s="16" t="n">
        <v>91</v>
      </c>
      <c r="M432" s="16" t="n">
        <v>95.91</v>
      </c>
      <c r="N432" s="18" t="n">
        <f aca="false">G432/L432*365/E432</f>
        <v>0.0545093406593407</v>
      </c>
      <c r="O432" s="18" t="n">
        <f aca="false">S432/T432</f>
        <v>0.0905856622660444</v>
      </c>
      <c r="P432" s="18" t="n">
        <f aca="false">N432/M432*100</f>
        <v>0.0568338449164223</v>
      </c>
      <c r="Q432" s="0" t="n">
        <f aca="false">N432*100/365*K432</f>
        <v>6.8846043956044</v>
      </c>
      <c r="R432" s="0" t="n">
        <f aca="false">Q432-M432+100</f>
        <v>10.9746043956044</v>
      </c>
      <c r="S432" s="0" t="n">
        <f aca="false">R432/K432*365</f>
        <v>8.68922039999047</v>
      </c>
      <c r="T432" s="0" t="n">
        <f aca="false">F432/E432+M432</f>
        <v>95.92269</v>
      </c>
    </row>
    <row r="433" customFormat="false" ht="12.8" hidden="true" customHeight="false" outlineLevel="0" collapsed="false">
      <c r="A433" s="16" t="s">
        <v>63</v>
      </c>
      <c r="B433" s="16" t="s">
        <v>1313</v>
      </c>
      <c r="C433" s="16" t="s">
        <v>1314</v>
      </c>
      <c r="D433" s="16" t="s">
        <v>1315</v>
      </c>
      <c r="E433" s="16" t="n">
        <v>1000</v>
      </c>
      <c r="F433" s="16" t="n">
        <v>7.38</v>
      </c>
      <c r="G433" s="16" t="n">
        <v>37.3</v>
      </c>
      <c r="H433" s="17" t="n">
        <v>44840</v>
      </c>
      <c r="I433" s="17" t="n">
        <v>48480</v>
      </c>
      <c r="J433" s="17" t="n">
        <v>45386</v>
      </c>
      <c r="K433" s="16" t="n">
        <f aca="true">IF(J433&gt;0,J433-TODAY(),I433-TODAY())</f>
        <v>692</v>
      </c>
      <c r="L433" s="16" t="n">
        <v>182</v>
      </c>
      <c r="M433" s="16" t="n">
        <v>97.46</v>
      </c>
      <c r="N433" s="18" t="n">
        <f aca="false">G433/L433*365/E433</f>
        <v>0.074804945054945</v>
      </c>
      <c r="O433" s="18" t="n">
        <f aca="false">S433/T433</f>
        <v>0.090494218577411</v>
      </c>
      <c r="P433" s="18" t="n">
        <f aca="false">N433/M433*100</f>
        <v>0.0767545095987534</v>
      </c>
      <c r="Q433" s="0" t="n">
        <f aca="false">N433*100/365*K433</f>
        <v>14.1821978021978</v>
      </c>
      <c r="R433" s="0" t="n">
        <f aca="false">Q433-M433+100</f>
        <v>16.7221978021978</v>
      </c>
      <c r="S433" s="0" t="n">
        <f aca="false">R433/K433*365</f>
        <v>8.82023438988757</v>
      </c>
      <c r="T433" s="0" t="n">
        <f aca="false">F433/E433+M433</f>
        <v>97.46738</v>
      </c>
    </row>
    <row r="434" customFormat="false" ht="12.8" hidden="true" customHeight="false" outlineLevel="0" collapsed="false">
      <c r="A434" s="25" t="s">
        <v>423</v>
      </c>
      <c r="B434" s="25" t="s">
        <v>1316</v>
      </c>
      <c r="C434" s="25" t="s">
        <v>1317</v>
      </c>
      <c r="D434" s="25" t="s">
        <v>1318</v>
      </c>
      <c r="E434" s="25" t="n">
        <v>1000</v>
      </c>
      <c r="F434" s="25" t="n">
        <v>0.48</v>
      </c>
      <c r="G434" s="25" t="n">
        <v>14.46</v>
      </c>
      <c r="H434" s="26" t="n">
        <v>44782</v>
      </c>
      <c r="I434" s="26" t="n">
        <v>46238</v>
      </c>
      <c r="J434" s="26"/>
      <c r="K434" s="25" t="n">
        <f aca="true">IF(J434&gt;0,J434-TODAY(),I434-TODAY())</f>
        <v>1544</v>
      </c>
      <c r="L434" s="25" t="n">
        <v>91</v>
      </c>
      <c r="M434" s="25" t="n">
        <v>90.2</v>
      </c>
      <c r="N434" s="27" t="n">
        <f aca="false">G434/L434*365/E434</f>
        <v>0.0579989010989011</v>
      </c>
      <c r="O434" s="27" t="n">
        <f aca="false">S434/T434</f>
        <v>0.0899839995801541</v>
      </c>
      <c r="P434" s="27" t="n">
        <f aca="false">N434/M434*100</f>
        <v>0.0643003338125289</v>
      </c>
      <c r="Q434" s="0" t="n">
        <f aca="false">N434*100/365*K434</f>
        <v>24.5343296703297</v>
      </c>
      <c r="R434" s="0" t="n">
        <f aca="false">Q434-M434+100</f>
        <v>34.3343296703297</v>
      </c>
      <c r="S434" s="0" t="n">
        <f aca="false">R434/K434*365</f>
        <v>8.1165999544497</v>
      </c>
      <c r="T434" s="0" t="n">
        <f aca="false">F434/E434+M434</f>
        <v>90.20048</v>
      </c>
    </row>
    <row r="435" customFormat="false" ht="12.8" hidden="true" customHeight="false" outlineLevel="0" collapsed="false">
      <c r="A435" s="10" t="s">
        <v>22</v>
      </c>
      <c r="B435" s="10" t="s">
        <v>1319</v>
      </c>
      <c r="C435" s="10" t="s">
        <v>1320</v>
      </c>
      <c r="D435" s="10" t="s">
        <v>1321</v>
      </c>
      <c r="E435" s="10" t="n">
        <v>1000</v>
      </c>
      <c r="F435" s="10" t="n">
        <v>23.52</v>
      </c>
      <c r="G435" s="10" t="n">
        <v>26.43</v>
      </c>
      <c r="H435" s="11" t="n">
        <v>44714</v>
      </c>
      <c r="I435" s="11" t="n">
        <v>50902</v>
      </c>
      <c r="J435" s="11" t="n">
        <v>44896</v>
      </c>
      <c r="K435" s="10" t="n">
        <f aca="true">IF(J435&gt;0,J435-TODAY(),I435-TODAY())</f>
        <v>202</v>
      </c>
      <c r="L435" s="10" t="n">
        <v>182</v>
      </c>
      <c r="M435" s="10" t="n">
        <v>98.06</v>
      </c>
      <c r="N435" s="12" t="n">
        <f aca="false">G435/L435*365/E435</f>
        <v>0.0530052197802198</v>
      </c>
      <c r="O435" s="12" t="n">
        <f aca="false">S435/T435</f>
        <v>0.0897802966551001</v>
      </c>
      <c r="P435" s="12" t="n">
        <f aca="false">N435/M435*100</f>
        <v>0.0540538647564958</v>
      </c>
      <c r="Q435" s="0" t="n">
        <f aca="false">N435*100/365*K435</f>
        <v>2.93343956043956</v>
      </c>
      <c r="R435" s="0" t="n">
        <f aca="false">Q435-M435+100</f>
        <v>4.87343956043956</v>
      </c>
      <c r="S435" s="0" t="n">
        <f aca="false">R435/K435*365</f>
        <v>8.80596752257644</v>
      </c>
      <c r="T435" s="0" t="n">
        <f aca="false">F435/E435+M435</f>
        <v>98.08352</v>
      </c>
    </row>
    <row r="436" customFormat="false" ht="12.8" hidden="true" customHeight="false" outlineLevel="0" collapsed="false">
      <c r="A436" s="25" t="s">
        <v>423</v>
      </c>
      <c r="B436" s="25" t="s">
        <v>1322</v>
      </c>
      <c r="C436" s="25" t="s">
        <v>1323</v>
      </c>
      <c r="D436" s="25" t="s">
        <v>1324</v>
      </c>
      <c r="E436" s="25" t="n">
        <v>900</v>
      </c>
      <c r="F436" s="25" t="n">
        <v>0.69</v>
      </c>
      <c r="G436" s="25" t="n">
        <v>15.59</v>
      </c>
      <c r="H436" s="26" t="n">
        <v>44781</v>
      </c>
      <c r="I436" s="26" t="n">
        <v>46328</v>
      </c>
      <c r="J436" s="26"/>
      <c r="K436" s="25" t="n">
        <f aca="true">IF(J436&gt;0,J436-TODAY(),I436-TODAY())</f>
        <v>1634</v>
      </c>
      <c r="L436" s="25" t="n">
        <v>91</v>
      </c>
      <c r="M436" s="25" t="n">
        <v>93.64</v>
      </c>
      <c r="N436" s="27" t="n">
        <f aca="false">G436/L436*365/E436</f>
        <v>0.069479242979243</v>
      </c>
      <c r="O436" s="27" t="n">
        <f aca="false">S436/T436</f>
        <v>0.0893692996153117</v>
      </c>
      <c r="P436" s="27" t="n">
        <f aca="false">N436/M436*100</f>
        <v>0.0741982517932966</v>
      </c>
      <c r="Q436" s="0" t="n">
        <f aca="false">N436*100/365*K436</f>
        <v>31.1038583638584</v>
      </c>
      <c r="R436" s="0" t="n">
        <f aca="false">Q436-M436+100</f>
        <v>37.4638583638584</v>
      </c>
      <c r="S436" s="0" t="n">
        <f aca="false">R436/K436*365</f>
        <v>8.36860973244082</v>
      </c>
      <c r="T436" s="0" t="n">
        <f aca="false">F436/E436+M436</f>
        <v>93.6407666666667</v>
      </c>
    </row>
    <row r="437" customFormat="false" ht="12.8" hidden="true" customHeight="false" outlineLevel="0" collapsed="false">
      <c r="A437" s="25" t="s">
        <v>423</v>
      </c>
      <c r="B437" s="25" t="s">
        <v>1325</v>
      </c>
      <c r="C437" s="25" t="s">
        <v>1326</v>
      </c>
      <c r="D437" s="25" t="s">
        <v>1327</v>
      </c>
      <c r="E437" s="25" t="n">
        <v>1000</v>
      </c>
      <c r="F437" s="25" t="n">
        <v>10.76</v>
      </c>
      <c r="G437" s="25" t="n">
        <v>14.83</v>
      </c>
      <c r="H437" s="26" t="n">
        <v>44719</v>
      </c>
      <c r="I437" s="26" t="n">
        <v>46721</v>
      </c>
      <c r="J437" s="26"/>
      <c r="K437" s="25" t="n">
        <f aca="true">IF(J437&gt;0,J437-TODAY(),I437-TODAY())</f>
        <v>2027</v>
      </c>
      <c r="L437" s="25" t="n">
        <v>91</v>
      </c>
      <c r="M437" s="25" t="n">
        <v>88.93</v>
      </c>
      <c r="N437" s="27" t="n">
        <f aca="false">G437/L437*365/E437</f>
        <v>0.059482967032967</v>
      </c>
      <c r="O437" s="27" t="n">
        <f aca="false">S437/T437</f>
        <v>0.0892915833133321</v>
      </c>
      <c r="P437" s="27" t="n">
        <f aca="false">N437/M437*100</f>
        <v>0.066887402488437</v>
      </c>
      <c r="Q437" s="0" t="n">
        <f aca="false">N437*100/365*K437</f>
        <v>33.0334175824176</v>
      </c>
      <c r="R437" s="0" t="n">
        <f aca="false">Q437-M437+100</f>
        <v>44.1034175824176</v>
      </c>
      <c r="S437" s="0" t="n">
        <f aca="false">R437/K437*365</f>
        <v>7.94166128149108</v>
      </c>
      <c r="T437" s="0" t="n">
        <f aca="false">F437/E437+M437</f>
        <v>88.94076</v>
      </c>
    </row>
    <row r="438" customFormat="false" ht="12.8" hidden="true" customHeight="false" outlineLevel="0" collapsed="false">
      <c r="A438" s="25" t="s">
        <v>423</v>
      </c>
      <c r="B438" s="25" t="s">
        <v>1328</v>
      </c>
      <c r="C438" s="25" t="s">
        <v>1329</v>
      </c>
      <c r="D438" s="25" t="s">
        <v>1330</v>
      </c>
      <c r="E438" s="25" t="n">
        <v>1000</v>
      </c>
      <c r="F438" s="25" t="n">
        <v>14.18</v>
      </c>
      <c r="G438" s="25" t="n">
        <v>14.83</v>
      </c>
      <c r="H438" s="26" t="n">
        <v>44698</v>
      </c>
      <c r="I438" s="26" t="n">
        <v>46336</v>
      </c>
      <c r="J438" s="26"/>
      <c r="K438" s="25" t="n">
        <f aca="true">IF(J438&gt;0,J438-TODAY(),I438-TODAY())</f>
        <v>1642</v>
      </c>
      <c r="L438" s="25" t="n">
        <v>91</v>
      </c>
      <c r="M438" s="25" t="n">
        <v>90.49</v>
      </c>
      <c r="N438" s="27" t="n">
        <f aca="false">G438/L438*365/E438</f>
        <v>0.059482967032967</v>
      </c>
      <c r="O438" s="27" t="n">
        <f aca="false">S438/T438</f>
        <v>0.0890817812037805</v>
      </c>
      <c r="P438" s="27" t="n">
        <f aca="false">N438/M438*100</f>
        <v>0.0657342988539806</v>
      </c>
      <c r="Q438" s="0" t="n">
        <f aca="false">N438*100/365*K438</f>
        <v>26.7591868131868</v>
      </c>
      <c r="R438" s="0" t="n">
        <f aca="false">Q438-M438+100</f>
        <v>36.2691868131868</v>
      </c>
      <c r="S438" s="0" t="n">
        <f aca="false">R438/K438*365</f>
        <v>8.06227356078757</v>
      </c>
      <c r="T438" s="0" t="n">
        <f aca="false">F438/E438+M438</f>
        <v>90.50418</v>
      </c>
    </row>
    <row r="439" customFormat="false" ht="12.8" hidden="true" customHeight="false" outlineLevel="0" collapsed="false">
      <c r="A439" s="25" t="s">
        <v>423</v>
      </c>
      <c r="B439" s="25" t="s">
        <v>1331</v>
      </c>
      <c r="C439" s="25" t="s">
        <v>1332</v>
      </c>
      <c r="D439" s="25" t="s">
        <v>1333</v>
      </c>
      <c r="E439" s="25" t="n">
        <v>600</v>
      </c>
      <c r="F439" s="25" t="n">
        <v>3.77</v>
      </c>
      <c r="G439" s="25" t="n">
        <v>11.3</v>
      </c>
      <c r="H439" s="26" t="n">
        <v>44754</v>
      </c>
      <c r="I439" s="26" t="n">
        <v>45834</v>
      </c>
      <c r="J439" s="26"/>
      <c r="K439" s="25" t="n">
        <f aca="true">IF(J439&gt;0,J439-TODAY(),I439-TODAY())</f>
        <v>1140</v>
      </c>
      <c r="L439" s="25" t="n">
        <v>90</v>
      </c>
      <c r="M439" s="25" t="n">
        <v>96.9</v>
      </c>
      <c r="N439" s="27" t="n">
        <f aca="false">G439/L439*365/E439</f>
        <v>0.0763796296296296</v>
      </c>
      <c r="O439" s="27" t="n">
        <f aca="false">S439/T439</f>
        <v>0.0890603428977387</v>
      </c>
      <c r="P439" s="27" t="n">
        <f aca="false">N439/M439*100</f>
        <v>0.0788231471926002</v>
      </c>
      <c r="Q439" s="0" t="n">
        <f aca="false">N439*100/365*K439</f>
        <v>23.8555555555556</v>
      </c>
      <c r="R439" s="0" t="n">
        <f aca="false">Q439-M439+100</f>
        <v>26.9555555555555</v>
      </c>
      <c r="S439" s="0" t="n">
        <f aca="false">R439/K439*365</f>
        <v>8.63050682261208</v>
      </c>
      <c r="T439" s="0" t="n">
        <f aca="false">F439/E439+M439</f>
        <v>96.9062833333333</v>
      </c>
    </row>
    <row r="440" customFormat="false" ht="12.8" hidden="true" customHeight="false" outlineLevel="0" collapsed="false">
      <c r="A440" s="25" t="s">
        <v>423</v>
      </c>
      <c r="B440" s="25" t="s">
        <v>1334</v>
      </c>
      <c r="C440" s="25" t="s">
        <v>1335</v>
      </c>
      <c r="D440" s="25" t="s">
        <v>1336</v>
      </c>
      <c r="E440" s="25" t="n">
        <v>1000</v>
      </c>
      <c r="F440" s="25" t="n">
        <v>12.71</v>
      </c>
      <c r="G440" s="25" t="n">
        <v>14.46</v>
      </c>
      <c r="H440" s="26" t="n">
        <v>44705</v>
      </c>
      <c r="I440" s="26" t="n">
        <v>45619</v>
      </c>
      <c r="J440" s="26"/>
      <c r="K440" s="25" t="n">
        <f aca="true">IF(J440&gt;0,J440-TODAY(),I440-TODAY())</f>
        <v>925</v>
      </c>
      <c r="L440" s="25" t="n">
        <v>91</v>
      </c>
      <c r="M440" s="25" t="n">
        <v>93.66</v>
      </c>
      <c r="N440" s="27" t="n">
        <f aca="false">G440/L440*365/E440</f>
        <v>0.0579989010989011</v>
      </c>
      <c r="O440" s="27" t="n">
        <f aca="false">S440/T440</f>
        <v>0.0886236753438631</v>
      </c>
      <c r="P440" s="27" t="n">
        <f aca="false">N440/M440*100</f>
        <v>0.0619249424502467</v>
      </c>
      <c r="Q440" s="0" t="n">
        <f aca="false">N440*100/365*K440</f>
        <v>14.6983516483517</v>
      </c>
      <c r="R440" s="0" t="n">
        <f aca="false">Q440-M440+100</f>
        <v>21.0383516483517</v>
      </c>
      <c r="S440" s="0" t="n">
        <f aca="false">R440/K440*365</f>
        <v>8.30161983961984</v>
      </c>
      <c r="T440" s="0" t="n">
        <f aca="false">F440/E440+M440</f>
        <v>93.67271</v>
      </c>
    </row>
    <row r="441" customFormat="false" ht="12.8" hidden="true" customHeight="false" outlineLevel="0" collapsed="false">
      <c r="A441" s="25" t="s">
        <v>423</v>
      </c>
      <c r="B441" s="25" t="s">
        <v>1337</v>
      </c>
      <c r="C441" s="25" t="s">
        <v>1338</v>
      </c>
      <c r="D441" s="25" t="s">
        <v>1339</v>
      </c>
      <c r="E441" s="25" t="n">
        <v>1000</v>
      </c>
      <c r="F441" s="25" t="n">
        <v>10.83</v>
      </c>
      <c r="G441" s="25" t="n">
        <v>16.7</v>
      </c>
      <c r="H441" s="26" t="n">
        <v>44726</v>
      </c>
      <c r="I441" s="26" t="n">
        <v>46371</v>
      </c>
      <c r="J441" s="26"/>
      <c r="K441" s="25" t="n">
        <f aca="true">IF(J441&gt;0,J441-TODAY(),I441-TODAY())</f>
        <v>1677</v>
      </c>
      <c r="L441" s="25" t="n">
        <v>91</v>
      </c>
      <c r="M441" s="25" t="n">
        <v>92.98</v>
      </c>
      <c r="N441" s="27" t="n">
        <f aca="false">G441/L441*365/E441</f>
        <v>0.0669835164835165</v>
      </c>
      <c r="O441" s="27" t="n">
        <f aca="false">S441/T441</f>
        <v>0.0884631164717622</v>
      </c>
      <c r="P441" s="27" t="n">
        <f aca="false">N441/M441*100</f>
        <v>0.0720407791820999</v>
      </c>
      <c r="Q441" s="0" t="n">
        <f aca="false">N441*100/365*K441</f>
        <v>30.7757142857143</v>
      </c>
      <c r="R441" s="0" t="n">
        <f aca="false">Q441-M441+100</f>
        <v>37.7957142857143</v>
      </c>
      <c r="S441" s="0" t="n">
        <f aca="false">R441/K441*365</f>
        <v>8.22625862509583</v>
      </c>
      <c r="T441" s="0" t="n">
        <f aca="false">F441/E441+M441</f>
        <v>92.99083</v>
      </c>
    </row>
    <row r="442" customFormat="false" ht="12.8" hidden="true" customHeight="false" outlineLevel="0" collapsed="false">
      <c r="A442" s="25" t="s">
        <v>423</v>
      </c>
      <c r="B442" s="25" t="s">
        <v>1340</v>
      </c>
      <c r="C442" s="25" t="s">
        <v>1341</v>
      </c>
      <c r="D442" s="25" t="s">
        <v>1342</v>
      </c>
      <c r="E442" s="25" t="n">
        <v>650</v>
      </c>
      <c r="F442" s="25" t="n">
        <v>10.21</v>
      </c>
      <c r="G442" s="25" t="n">
        <v>13.27</v>
      </c>
      <c r="H442" s="26" t="n">
        <v>44715</v>
      </c>
      <c r="I442" s="26" t="n">
        <v>45443</v>
      </c>
      <c r="J442" s="26"/>
      <c r="K442" s="25" t="n">
        <f aca="true">IF(J442&gt;0,J442-TODAY(),I442-TODAY())</f>
        <v>749</v>
      </c>
      <c r="L442" s="25" t="n">
        <v>91</v>
      </c>
      <c r="M442" s="25" t="n">
        <v>98.89</v>
      </c>
      <c r="N442" s="27" t="n">
        <f aca="false">G442/L442*365/E442</f>
        <v>0.0818858833474218</v>
      </c>
      <c r="O442" s="27" t="n">
        <f aca="false">S442/T442</f>
        <v>0.0882609281782179</v>
      </c>
      <c r="P442" s="27" t="n">
        <f aca="false">N442/M442*100</f>
        <v>0.0828050190589764</v>
      </c>
      <c r="Q442" s="0" t="n">
        <f aca="false">N442*100/365*K442</f>
        <v>16.8034319526627</v>
      </c>
      <c r="R442" s="0" t="n">
        <f aca="false">Q442-M442+100</f>
        <v>17.9134319526627</v>
      </c>
      <c r="S442" s="0" t="n">
        <f aca="false">R442/K442*365</f>
        <v>8.72950956304659</v>
      </c>
      <c r="T442" s="0" t="n">
        <f aca="false">F442/E442+M442</f>
        <v>98.9057076923077</v>
      </c>
    </row>
    <row r="443" customFormat="false" ht="12.8" hidden="true" customHeight="false" outlineLevel="0" collapsed="false">
      <c r="A443" s="10" t="s">
        <v>22</v>
      </c>
      <c r="B443" s="10" t="s">
        <v>1343</v>
      </c>
      <c r="C443" s="10" t="s">
        <v>1344</v>
      </c>
      <c r="D443" s="10" t="s">
        <v>1345</v>
      </c>
      <c r="E443" s="10" t="n">
        <v>1000</v>
      </c>
      <c r="F443" s="10" t="n">
        <v>8.19</v>
      </c>
      <c r="G443" s="10" t="n">
        <v>32.41</v>
      </c>
      <c r="H443" s="11" t="n">
        <v>44830</v>
      </c>
      <c r="I443" s="11" t="n">
        <v>46468</v>
      </c>
      <c r="J443" s="11" t="n">
        <v>45376</v>
      </c>
      <c r="K443" s="10" t="n">
        <f aca="true">IF(J443&gt;0,J443-TODAY(),I443-TODAY())</f>
        <v>682</v>
      </c>
      <c r="L443" s="10" t="n">
        <v>182</v>
      </c>
      <c r="M443" s="10" t="n">
        <v>96.29</v>
      </c>
      <c r="N443" s="12" t="n">
        <f aca="false">G443/L443*365/E443</f>
        <v>0.0649980769230769</v>
      </c>
      <c r="O443" s="12" t="n">
        <f aca="false">S443/T443</f>
        <v>0.0881155178208273</v>
      </c>
      <c r="P443" s="12" t="n">
        <f aca="false">N443/M443*100</f>
        <v>0.0675024165781254</v>
      </c>
      <c r="Q443" s="0" t="n">
        <f aca="false">N443*100/365*K443</f>
        <v>12.1448461538462</v>
      </c>
      <c r="R443" s="0" t="n">
        <f aca="false">Q443-M443+100</f>
        <v>15.8548461538461</v>
      </c>
      <c r="S443" s="0" t="n">
        <f aca="false">R443/K443*365</f>
        <v>8.48536487705842</v>
      </c>
      <c r="T443" s="0" t="n">
        <f aca="false">F443/E443+M443</f>
        <v>96.29819</v>
      </c>
    </row>
    <row r="444" customFormat="false" ht="12.8" hidden="true" customHeight="false" outlineLevel="0" collapsed="false">
      <c r="A444" s="10" t="s">
        <v>22</v>
      </c>
      <c r="B444" s="10" t="s">
        <v>1346</v>
      </c>
      <c r="C444" s="10" t="s">
        <v>1347</v>
      </c>
      <c r="D444" s="10" t="s">
        <v>1348</v>
      </c>
      <c r="E444" s="10" t="n">
        <v>1000</v>
      </c>
      <c r="F444" s="10" t="n">
        <v>15.39</v>
      </c>
      <c r="G444" s="10" t="n">
        <v>26.68</v>
      </c>
      <c r="H444" s="11" t="n">
        <v>44771</v>
      </c>
      <c r="I444" s="11" t="n">
        <v>46773</v>
      </c>
      <c r="J444" s="11" t="n">
        <v>44953</v>
      </c>
      <c r="K444" s="10" t="n">
        <f aca="true">IF(J444&gt;0,J444-TODAY(),I444-TODAY())</f>
        <v>259</v>
      </c>
      <c r="L444" s="10" t="n">
        <v>182</v>
      </c>
      <c r="M444" s="10" t="n">
        <v>97.7</v>
      </c>
      <c r="N444" s="12" t="n">
        <f aca="false">G444/L444*365/E444</f>
        <v>0.0535065934065934</v>
      </c>
      <c r="O444" s="12" t="n">
        <f aca="false">S444/T444</f>
        <v>0.0879285451551908</v>
      </c>
      <c r="P444" s="12" t="n">
        <f aca="false">N444/M444*100</f>
        <v>0.0547662163834119</v>
      </c>
      <c r="Q444" s="0" t="n">
        <f aca="false">N444*100/365*K444</f>
        <v>3.79676923076923</v>
      </c>
      <c r="R444" s="0" t="n">
        <f aca="false">Q444-M444+100</f>
        <v>6.09676923076923</v>
      </c>
      <c r="S444" s="0" t="n">
        <f aca="false">R444/K444*365</f>
        <v>8.59197208197208</v>
      </c>
      <c r="T444" s="0" t="n">
        <f aca="false">F444/E444+M444</f>
        <v>97.71539</v>
      </c>
    </row>
    <row r="445" customFormat="false" ht="12.8" hidden="false" customHeight="false" outlineLevel="0" collapsed="false">
      <c r="A445" s="22" t="s">
        <v>380</v>
      </c>
      <c r="B445" s="22" t="s">
        <v>1349</v>
      </c>
      <c r="C445" s="22" t="s">
        <v>1350</v>
      </c>
      <c r="D445" s="22" t="s">
        <v>1351</v>
      </c>
      <c r="E445" s="22" t="n">
        <v>1000</v>
      </c>
      <c r="F445" s="22" t="n">
        <v>16.33</v>
      </c>
      <c r="G445" s="22" t="n">
        <v>45.72</v>
      </c>
      <c r="H445" s="23" t="n">
        <v>44811</v>
      </c>
      <c r="I445" s="23" t="n">
        <v>46449</v>
      </c>
      <c r="J445" s="23"/>
      <c r="K445" s="22" t="n">
        <f aca="true">IF(J445&gt;0,J445-TODAY(),I445-TODAY())</f>
        <v>1755</v>
      </c>
      <c r="L445" s="22" t="n">
        <v>182</v>
      </c>
      <c r="M445" s="22" t="n">
        <v>101.315</v>
      </c>
      <c r="N445" s="24" t="n">
        <f aca="false">G445/L445*365/E445</f>
        <v>0.0916912087912088</v>
      </c>
      <c r="O445" s="24" t="n">
        <f aca="false">S445/T445</f>
        <v>0.0877875662998882</v>
      </c>
      <c r="P445" s="24" t="n">
        <f aca="false">N445/M445*100</f>
        <v>0.0905011190753677</v>
      </c>
      <c r="Q445" s="0" t="n">
        <f aca="false">N445*100/365*K445</f>
        <v>44.0871428571428</v>
      </c>
      <c r="R445" s="0" t="n">
        <f aca="false">Q445-M445+100</f>
        <v>42.7721428571429</v>
      </c>
      <c r="S445" s="0" t="n">
        <f aca="false">R445/K445*365</f>
        <v>8.89563085063085</v>
      </c>
      <c r="T445" s="0" t="n">
        <f aca="false">F445/E445+M445</f>
        <v>101.33133</v>
      </c>
    </row>
    <row r="446" customFormat="false" ht="12.8" hidden="true" customHeight="false" outlineLevel="0" collapsed="false">
      <c r="A446" s="13" t="s">
        <v>41</v>
      </c>
      <c r="B446" s="13" t="s">
        <v>1352</v>
      </c>
      <c r="C446" s="13" t="s">
        <v>1353</v>
      </c>
      <c r="D446" s="13" t="s">
        <v>1354</v>
      </c>
      <c r="E446" s="13" t="n">
        <v>744.51</v>
      </c>
      <c r="F446" s="13" t="n">
        <v>2.13</v>
      </c>
      <c r="G446" s="13" t="n">
        <v>12.9</v>
      </c>
      <c r="H446" s="14" t="n">
        <v>44770</v>
      </c>
      <c r="I446" s="14" t="n">
        <v>55271</v>
      </c>
      <c r="J446" s="14" t="n">
        <v>48697</v>
      </c>
      <c r="K446" s="13" t="n">
        <f aca="true">IF(J446&gt;0,J446-TODAY(),I446-TODAY())</f>
        <v>4003</v>
      </c>
      <c r="L446" s="13" t="n">
        <v>91</v>
      </c>
      <c r="M446" s="13" t="n">
        <v>89.9</v>
      </c>
      <c r="N446" s="15" t="n">
        <f aca="false">G446/L446*365/E446</f>
        <v>0.0694977344048545</v>
      </c>
      <c r="O446" s="15" t="n">
        <f aca="false">S446/T446</f>
        <v>0.0875467994820576</v>
      </c>
      <c r="P446" s="15" t="n">
        <f aca="false">N446/M446*100</f>
        <v>0.0773056000053999</v>
      </c>
      <c r="Q446" s="0" t="n">
        <f aca="false">N446*100/365*K446</f>
        <v>76.219022143187</v>
      </c>
      <c r="R446" s="0" t="n">
        <f aca="false">Q446-M446+100</f>
        <v>86.319022143187</v>
      </c>
      <c r="S446" s="0" t="n">
        <f aca="false">R446/K446*365</f>
        <v>7.870707739761</v>
      </c>
      <c r="T446" s="0" t="n">
        <f aca="false">F446/E446+M446</f>
        <v>89.9028609420962</v>
      </c>
    </row>
    <row r="447" customFormat="false" ht="12.8" hidden="true" customHeight="false" outlineLevel="0" collapsed="false">
      <c r="A447" s="16" t="s">
        <v>63</v>
      </c>
      <c r="B447" s="16" t="s">
        <v>1355</v>
      </c>
      <c r="C447" s="16" t="s">
        <v>1356</v>
      </c>
      <c r="D447" s="16" t="s">
        <v>1357</v>
      </c>
      <c r="E447" s="16" t="n">
        <v>1000</v>
      </c>
      <c r="F447" s="16" t="n">
        <v>8.52</v>
      </c>
      <c r="G447" s="16" t="n">
        <v>18.45</v>
      </c>
      <c r="H447" s="17" t="n">
        <v>44743</v>
      </c>
      <c r="I447" s="17" t="n">
        <v>45562</v>
      </c>
      <c r="J447" s="17" t="n">
        <v>44834</v>
      </c>
      <c r="K447" s="16" t="n">
        <f aca="true">IF(J447&gt;0,J447-TODAY(),I447-TODAY())</f>
        <v>140</v>
      </c>
      <c r="L447" s="16" t="n">
        <v>91</v>
      </c>
      <c r="M447" s="16" t="n">
        <v>99.5</v>
      </c>
      <c r="N447" s="18" t="n">
        <f aca="false">G447/L447*365/E447</f>
        <v>0.0740027472527473</v>
      </c>
      <c r="O447" s="18" t="n">
        <f aca="false">S447/T447</f>
        <v>0.0874683509899069</v>
      </c>
      <c r="P447" s="18" t="n">
        <f aca="false">N447/M447*100</f>
        <v>0.0743746203545199</v>
      </c>
      <c r="Q447" s="0" t="n">
        <f aca="false">N447*100/365*K447</f>
        <v>2.83846153846154</v>
      </c>
      <c r="R447" s="0" t="n">
        <f aca="false">Q447-M447+100</f>
        <v>3.33846153846154</v>
      </c>
      <c r="S447" s="0" t="n">
        <f aca="false">R447/K447*365</f>
        <v>8.70384615384617</v>
      </c>
      <c r="T447" s="0" t="n">
        <f aca="false">F447/E447+M447</f>
        <v>99.50852</v>
      </c>
    </row>
    <row r="448" customFormat="false" ht="12.8" hidden="true" customHeight="false" outlineLevel="0" collapsed="false">
      <c r="A448" s="13" t="s">
        <v>41</v>
      </c>
      <c r="B448" s="13" t="s">
        <v>1358</v>
      </c>
      <c r="C448" s="13" t="s">
        <v>1359</v>
      </c>
      <c r="D448" s="13" t="s">
        <v>1360</v>
      </c>
      <c r="E448" s="13" t="n">
        <v>933.77</v>
      </c>
      <c r="F448" s="13" t="n">
        <v>2.61</v>
      </c>
      <c r="G448" s="13" t="n">
        <v>5.22</v>
      </c>
      <c r="H448" s="14" t="n">
        <v>44709</v>
      </c>
      <c r="I448" s="14" t="n">
        <v>48180</v>
      </c>
      <c r="J448" s="14" t="n">
        <v>48180</v>
      </c>
      <c r="K448" s="13" t="n">
        <f aca="true">IF(J448&gt;0,J448-TODAY(),I448-TODAY())</f>
        <v>3486</v>
      </c>
      <c r="L448" s="13" t="n">
        <v>30</v>
      </c>
      <c r="M448" s="13" t="n">
        <v>90.05</v>
      </c>
      <c r="N448" s="15" t="n">
        <f aca="false">G448/L448*365/E448</f>
        <v>0.0680146074515138</v>
      </c>
      <c r="O448" s="15" t="n">
        <f aca="false">S448/T448</f>
        <v>0.0870963619969642</v>
      </c>
      <c r="P448" s="15" t="n">
        <f aca="false">N448/M448*100</f>
        <v>0.0755298250433246</v>
      </c>
      <c r="Q448" s="0" t="n">
        <f aca="false">N448*100/365*K448</f>
        <v>64.9586086509526</v>
      </c>
      <c r="R448" s="0" t="n">
        <f aca="false">Q448-M448+100</f>
        <v>74.9086086509526</v>
      </c>
      <c r="S448" s="0" t="n">
        <f aca="false">R448/K448*365</f>
        <v>7.84327084268437</v>
      </c>
      <c r="T448" s="0" t="n">
        <f aca="false">F448/E448+M448</f>
        <v>90.0527951208542</v>
      </c>
    </row>
    <row r="449" customFormat="false" ht="12.8" hidden="true" customHeight="false" outlineLevel="0" collapsed="false">
      <c r="A449" s="25" t="s">
        <v>423</v>
      </c>
      <c r="B449" s="25" t="s">
        <v>1361</v>
      </c>
      <c r="C449" s="25" t="s">
        <v>1362</v>
      </c>
      <c r="D449" s="25" t="s">
        <v>1363</v>
      </c>
      <c r="E449" s="25" t="n">
        <v>700</v>
      </c>
      <c r="F449" s="25" t="n">
        <v>9.34</v>
      </c>
      <c r="G449" s="25" t="n">
        <v>15.18</v>
      </c>
      <c r="H449" s="26" t="n">
        <v>44729</v>
      </c>
      <c r="I449" s="26" t="n">
        <v>45912</v>
      </c>
      <c r="J449" s="26"/>
      <c r="K449" s="25" t="n">
        <f aca="true">IF(J449&gt;0,J449-TODAY(),I449-TODAY())</f>
        <v>1218</v>
      </c>
      <c r="L449" s="25" t="n">
        <v>91</v>
      </c>
      <c r="M449" s="25" t="n">
        <v>99.97</v>
      </c>
      <c r="N449" s="27" t="n">
        <f aca="false">G449/L449*365/E449</f>
        <v>0.0869811616954474</v>
      </c>
      <c r="O449" s="27" t="n">
        <f aca="false">S449/T449</f>
        <v>0.0870855691409397</v>
      </c>
      <c r="P449" s="27" t="n">
        <f aca="false">N449/M449*100</f>
        <v>0.0870072638746098</v>
      </c>
      <c r="Q449" s="0" t="n">
        <f aca="false">N449*100/365*K449</f>
        <v>29.0254945054945</v>
      </c>
      <c r="R449" s="0" t="n">
        <f aca="false">Q449-M449+100</f>
        <v>29.0554945054945</v>
      </c>
      <c r="S449" s="0" t="n">
        <f aca="false">R449/K449*365</f>
        <v>8.70710631732799</v>
      </c>
      <c r="T449" s="0" t="n">
        <f aca="false">F449/E449+M449</f>
        <v>99.9833428571429</v>
      </c>
    </row>
    <row r="450" customFormat="false" ht="12.8" hidden="true" customHeight="false" outlineLevel="0" collapsed="false">
      <c r="A450" s="13" t="s">
        <v>41</v>
      </c>
      <c r="B450" s="13" t="s">
        <v>1364</v>
      </c>
      <c r="C450" s="13" t="s">
        <v>1365</v>
      </c>
      <c r="D450" s="13" t="s">
        <v>1366</v>
      </c>
      <c r="E450" s="13" t="n">
        <v>619.38</v>
      </c>
      <c r="F450" s="13" t="n">
        <v>4.68</v>
      </c>
      <c r="G450" s="13" t="n">
        <v>9.37</v>
      </c>
      <c r="H450" s="14" t="n">
        <v>44740</v>
      </c>
      <c r="I450" s="14" t="n">
        <v>54785</v>
      </c>
      <c r="J450" s="14" t="n">
        <v>47570</v>
      </c>
      <c r="K450" s="13" t="n">
        <f aca="true">IF(J450&gt;0,J450-TODAY(),I450-TODAY())</f>
        <v>2876</v>
      </c>
      <c r="L450" s="13" t="n">
        <v>92</v>
      </c>
      <c r="M450" s="13" t="n">
        <v>87.35</v>
      </c>
      <c r="N450" s="15" t="n">
        <f aca="false">G450/L450*365/E450</f>
        <v>0.0600188196611759</v>
      </c>
      <c r="O450" s="15" t="n">
        <f aca="false">S450/T450</f>
        <v>0.0870826051568258</v>
      </c>
      <c r="P450" s="15" t="n">
        <f aca="false">N450/M450*100</f>
        <v>0.0687107265726112</v>
      </c>
      <c r="Q450" s="0" t="n">
        <f aca="false">N450*100/365*K450</f>
        <v>47.2915411905594</v>
      </c>
      <c r="R450" s="0" t="n">
        <f aca="false">Q450-M450+100</f>
        <v>59.9415411905594</v>
      </c>
      <c r="S450" s="0" t="n">
        <f aca="false">R450/K450*365</f>
        <v>7.60732355165306</v>
      </c>
      <c r="T450" s="0" t="n">
        <f aca="false">F450/E450+M450</f>
        <v>87.3575559430398</v>
      </c>
    </row>
    <row r="451" customFormat="false" ht="12.8" hidden="true" customHeight="false" outlineLevel="0" collapsed="false">
      <c r="A451" s="16" t="s">
        <v>63</v>
      </c>
      <c r="B451" s="16" t="s">
        <v>1367</v>
      </c>
      <c r="C451" s="16" t="s">
        <v>1368</v>
      </c>
      <c r="D451" s="16" t="s">
        <v>1369</v>
      </c>
      <c r="E451" s="16" t="n">
        <v>1000</v>
      </c>
      <c r="F451" s="16" t="n">
        <v>0</v>
      </c>
      <c r="G451" s="16" t="n">
        <v>44.63</v>
      </c>
      <c r="H451" s="17" t="n">
        <v>44694</v>
      </c>
      <c r="I451" s="17" t="n">
        <v>45240</v>
      </c>
      <c r="J451" s="17"/>
      <c r="K451" s="16" t="n">
        <f aca="true">IF(J451&gt;0,J451-TODAY(),I451-TODAY())</f>
        <v>546</v>
      </c>
      <c r="L451" s="16" t="n">
        <v>182</v>
      </c>
      <c r="M451" s="16" t="n">
        <v>100.46</v>
      </c>
      <c r="N451" s="18" t="n">
        <f aca="false">G451/L451*365/E451</f>
        <v>0.0895052197802198</v>
      </c>
      <c r="O451" s="18" t="n">
        <f aca="false">S451/T451</f>
        <v>0.086034370102656</v>
      </c>
      <c r="P451" s="18" t="n">
        <f aca="false">N451/M451*100</f>
        <v>0.0890953810274933</v>
      </c>
      <c r="Q451" s="0" t="n">
        <f aca="false">N451*100/365*K451</f>
        <v>13.389</v>
      </c>
      <c r="R451" s="0" t="n">
        <f aca="false">Q451-M451+100</f>
        <v>12.929</v>
      </c>
      <c r="S451" s="0" t="n">
        <f aca="false">R451/K451*365</f>
        <v>8.64301282051282</v>
      </c>
      <c r="T451" s="0" t="n">
        <f aca="false">F451/E451+M451</f>
        <v>100.46</v>
      </c>
    </row>
    <row r="452" customFormat="false" ht="12.8" hidden="true" customHeight="false" outlineLevel="0" collapsed="false">
      <c r="A452" s="10" t="s">
        <v>22</v>
      </c>
      <c r="B452" s="10" t="s">
        <v>1370</v>
      </c>
      <c r="C452" s="10" t="s">
        <v>1371</v>
      </c>
      <c r="D452" s="10" t="s">
        <v>1372</v>
      </c>
      <c r="E452" s="10" t="n">
        <v>1000</v>
      </c>
      <c r="F452" s="10" t="n">
        <v>14.63</v>
      </c>
      <c r="G452" s="10" t="n">
        <v>44.38</v>
      </c>
      <c r="H452" s="11" t="n">
        <v>44816</v>
      </c>
      <c r="I452" s="11" t="n">
        <v>45362</v>
      </c>
      <c r="J452" s="11"/>
      <c r="K452" s="10" t="n">
        <f aca="true">IF(J452&gt;0,J452-TODAY(),I452-TODAY())</f>
        <v>668</v>
      </c>
      <c r="L452" s="10" t="n">
        <v>182</v>
      </c>
      <c r="M452" s="10" t="n">
        <v>100.49</v>
      </c>
      <c r="N452" s="12" t="n">
        <f aca="false">G452/L452*365/E452</f>
        <v>0.0890038461538462</v>
      </c>
      <c r="O452" s="12" t="n">
        <f aca="false">S452/T452</f>
        <v>0.0858930090526828</v>
      </c>
      <c r="P452" s="12" t="n">
        <f aca="false">N452/M452*100</f>
        <v>0.0885698538698837</v>
      </c>
      <c r="Q452" s="0" t="n">
        <f aca="false">N452*100/365*K452</f>
        <v>16.2889230769231</v>
      </c>
      <c r="R452" s="0" t="n">
        <f aca="false">Q452-M452+100</f>
        <v>15.7989230769231</v>
      </c>
      <c r="S452" s="0" t="n">
        <f aca="false">R452/K452*365</f>
        <v>8.63264509442653</v>
      </c>
      <c r="T452" s="0" t="n">
        <f aca="false">F452/E452+M452</f>
        <v>100.50463</v>
      </c>
    </row>
    <row r="453" customFormat="false" ht="12.8" hidden="true" customHeight="false" outlineLevel="0" collapsed="false">
      <c r="A453" s="10" t="s">
        <v>22</v>
      </c>
      <c r="B453" s="10" t="s">
        <v>1373</v>
      </c>
      <c r="C453" s="10" t="s">
        <v>1374</v>
      </c>
      <c r="D453" s="10" t="s">
        <v>1375</v>
      </c>
      <c r="E453" s="10" t="n">
        <v>1000</v>
      </c>
      <c r="F453" s="10" t="n">
        <v>13.23</v>
      </c>
      <c r="G453" s="10" t="n">
        <v>14.34</v>
      </c>
      <c r="H453" s="11" t="n">
        <v>44701</v>
      </c>
      <c r="I453" s="11" t="n">
        <v>47613</v>
      </c>
      <c r="J453" s="11" t="n">
        <v>45793</v>
      </c>
      <c r="K453" s="10" t="n">
        <f aca="true">IF(J453&gt;0,J453-TODAY(),I453-TODAY())</f>
        <v>1099</v>
      </c>
      <c r="L453" s="10" t="n">
        <v>91</v>
      </c>
      <c r="M453" s="10" t="n">
        <v>93.27</v>
      </c>
      <c r="N453" s="12" t="n">
        <f aca="false">G453/L453*365/E453</f>
        <v>0.0575175824175824</v>
      </c>
      <c r="O453" s="12" t="n">
        <f aca="false">S453/T453</f>
        <v>0.0856201760660315</v>
      </c>
      <c r="P453" s="12" t="n">
        <f aca="false">N453/M453*100</f>
        <v>0.0616678271872868</v>
      </c>
      <c r="Q453" s="0" t="n">
        <f aca="false">N453*100/365*K453</f>
        <v>17.3183076923077</v>
      </c>
      <c r="R453" s="0" t="n">
        <f aca="false">Q453-M453+100</f>
        <v>24.0483076923077</v>
      </c>
      <c r="S453" s="0" t="n">
        <f aca="false">R453/K453*365</f>
        <v>7.98692657660811</v>
      </c>
      <c r="T453" s="0" t="n">
        <f aca="false">F453/E453+M453</f>
        <v>93.28323</v>
      </c>
    </row>
    <row r="454" customFormat="false" ht="12.8" hidden="true" customHeight="false" outlineLevel="0" collapsed="false">
      <c r="A454" s="16" t="s">
        <v>63</v>
      </c>
      <c r="B454" s="16" t="s">
        <v>1376</v>
      </c>
      <c r="C454" s="16" t="s">
        <v>1377</v>
      </c>
      <c r="D454" s="16" t="s">
        <v>1378</v>
      </c>
      <c r="E454" s="16" t="n">
        <v>1000</v>
      </c>
      <c r="F454" s="16" t="n">
        <v>7.42</v>
      </c>
      <c r="G454" s="16" t="n">
        <v>37.5</v>
      </c>
      <c r="H454" s="17" t="n">
        <v>44840</v>
      </c>
      <c r="I454" s="17" t="n">
        <v>44840</v>
      </c>
      <c r="J454" s="17"/>
      <c r="K454" s="16" t="n">
        <f aca="true">IF(J454&gt;0,J454-TODAY(),I454-TODAY())</f>
        <v>146</v>
      </c>
      <c r="L454" s="16" t="n">
        <v>182</v>
      </c>
      <c r="M454" s="16" t="n">
        <v>99.6</v>
      </c>
      <c r="N454" s="18" t="n">
        <f aca="false">G454/L454*365/E454</f>
        <v>0.075206043956044</v>
      </c>
      <c r="O454" s="18" t="n">
        <f aca="false">S454/T454</f>
        <v>0.085541864206546</v>
      </c>
      <c r="P454" s="18" t="n">
        <f aca="false">N454/M454*100</f>
        <v>0.0755080762610883</v>
      </c>
      <c r="Q454" s="0" t="n">
        <f aca="false">N454*100/365*K454</f>
        <v>3.00824175824176</v>
      </c>
      <c r="R454" s="0" t="n">
        <f aca="false">Q454-M454+100</f>
        <v>3.40824175824176</v>
      </c>
      <c r="S454" s="0" t="n">
        <f aca="false">R454/K454*365</f>
        <v>8.52060439560439</v>
      </c>
      <c r="T454" s="0" t="n">
        <f aca="false">F454/E454+M454</f>
        <v>99.60742</v>
      </c>
    </row>
    <row r="455" customFormat="false" ht="12.8" hidden="true" customHeight="false" outlineLevel="0" collapsed="false">
      <c r="A455" s="10" t="s">
        <v>22</v>
      </c>
      <c r="B455" s="10" t="s">
        <v>1379</v>
      </c>
      <c r="C455" s="10" t="s">
        <v>1380</v>
      </c>
      <c r="D455" s="10" t="s">
        <v>1381</v>
      </c>
      <c r="E455" s="10" t="n">
        <v>1000</v>
      </c>
      <c r="F455" s="10" t="n">
        <v>16.99</v>
      </c>
      <c r="G455" s="10" t="n">
        <v>30.92</v>
      </c>
      <c r="H455" s="11" t="n">
        <v>44776</v>
      </c>
      <c r="I455" s="11" t="n">
        <v>45686</v>
      </c>
      <c r="J455" s="11" t="n">
        <v>44958</v>
      </c>
      <c r="K455" s="10" t="n">
        <f aca="true">IF(J455&gt;0,J455-TODAY(),I455-TODAY())</f>
        <v>264</v>
      </c>
      <c r="L455" s="10" t="n">
        <v>182</v>
      </c>
      <c r="M455" s="10" t="n">
        <v>98.4</v>
      </c>
      <c r="N455" s="12" t="n">
        <f aca="false">G455/L455*365/E455</f>
        <v>0.0620098901098901</v>
      </c>
      <c r="O455" s="12" t="n">
        <f aca="false">S455/T455</f>
        <v>0.0854843276868171</v>
      </c>
      <c r="P455" s="12" t="n">
        <f aca="false">N455/M455*100</f>
        <v>0.0630181810059859</v>
      </c>
      <c r="Q455" s="0" t="n">
        <f aca="false">N455*100/365*K455</f>
        <v>4.4850989010989</v>
      </c>
      <c r="R455" s="0" t="n">
        <f aca="false">Q455-M455+100</f>
        <v>6.08509890109889</v>
      </c>
      <c r="S455" s="0" t="n">
        <f aca="false">R455/K455*365</f>
        <v>8.41311022311021</v>
      </c>
      <c r="T455" s="0" t="n">
        <f aca="false">F455/E455+M455</f>
        <v>98.41699</v>
      </c>
    </row>
    <row r="456" customFormat="false" ht="12.8" hidden="true" customHeight="false" outlineLevel="0" collapsed="false">
      <c r="A456" s="13" t="s">
        <v>41</v>
      </c>
      <c r="B456" s="13" t="s">
        <v>1382</v>
      </c>
      <c r="C456" s="13" t="s">
        <v>1383</v>
      </c>
      <c r="D456" s="13" t="s">
        <v>1384</v>
      </c>
      <c r="E456" s="13" t="n">
        <v>497.44</v>
      </c>
      <c r="F456" s="13" t="n">
        <v>5.95</v>
      </c>
      <c r="G456" s="13" t="n">
        <v>7.16</v>
      </c>
      <c r="H456" s="14" t="n">
        <v>44709</v>
      </c>
      <c r="I456" s="14" t="n">
        <v>54571</v>
      </c>
      <c r="J456" s="14" t="n">
        <v>47358</v>
      </c>
      <c r="K456" s="13" t="n">
        <f aca="true">IF(J456&gt;0,J456-TODAY(),I456-TODAY())</f>
        <v>2664</v>
      </c>
      <c r="L456" s="13" t="n">
        <v>89</v>
      </c>
      <c r="M456" s="13" t="n">
        <v>88.25</v>
      </c>
      <c r="N456" s="15" t="n">
        <f aca="false">G456/L456*365/E456</f>
        <v>0.0590303251524209</v>
      </c>
      <c r="O456" s="15" t="n">
        <f aca="false">S456/T456</f>
        <v>0.0851207422846829</v>
      </c>
      <c r="P456" s="15" t="n">
        <f aca="false">N456/M456*100</f>
        <v>0.0668898868582672</v>
      </c>
      <c r="Q456" s="0" t="n">
        <f aca="false">N456*100/365*K456</f>
        <v>43.0840510153559</v>
      </c>
      <c r="R456" s="0" t="n">
        <f aca="false">Q456-M456+100</f>
        <v>54.8340510153559</v>
      </c>
      <c r="S456" s="0" t="n">
        <f aca="false">R456/K456*365</f>
        <v>7.51292365638323</v>
      </c>
      <c r="T456" s="0" t="n">
        <f aca="false">F456/E456+M456</f>
        <v>88.2619612415568</v>
      </c>
    </row>
    <row r="457" customFormat="false" ht="12.8" hidden="true" customHeight="false" outlineLevel="0" collapsed="false">
      <c r="A457" s="10" t="s">
        <v>22</v>
      </c>
      <c r="B457" s="10" t="s">
        <v>1385</v>
      </c>
      <c r="C457" s="10" t="s">
        <v>1386</v>
      </c>
      <c r="D457" s="10" t="s">
        <v>1387</v>
      </c>
      <c r="E457" s="10" t="n">
        <v>1000</v>
      </c>
      <c r="F457" s="10" t="n">
        <v>0</v>
      </c>
      <c r="G457" s="10" t="n">
        <v>45.38</v>
      </c>
      <c r="H457" s="11" t="n">
        <v>44694</v>
      </c>
      <c r="I457" s="11" t="n">
        <v>47242</v>
      </c>
      <c r="J457" s="11"/>
      <c r="K457" s="10" t="n">
        <f aca="true">IF(J457&gt;0,J457-TODAY(),I457-TODAY())</f>
        <v>2548</v>
      </c>
      <c r="L457" s="10" t="n">
        <v>182</v>
      </c>
      <c r="M457" s="10" t="n">
        <v>102.74</v>
      </c>
      <c r="N457" s="12" t="n">
        <f aca="false">G457/L457*365/E457</f>
        <v>0.0910093406593407</v>
      </c>
      <c r="O457" s="12" t="n">
        <f aca="false">S457/T457</f>
        <v>0.0847618273436567</v>
      </c>
      <c r="P457" s="12" t="n">
        <f aca="false">N457/M457*100</f>
        <v>0.0885821886892551</v>
      </c>
      <c r="Q457" s="0" t="n">
        <f aca="false">N457*100/365*K457</f>
        <v>63.532</v>
      </c>
      <c r="R457" s="0" t="n">
        <f aca="false">Q457-M457+100</f>
        <v>60.792</v>
      </c>
      <c r="S457" s="0" t="n">
        <f aca="false">R457/K457*365</f>
        <v>8.70843014128728</v>
      </c>
      <c r="T457" s="0" t="n">
        <f aca="false">F457/E457+M457</f>
        <v>102.74</v>
      </c>
    </row>
    <row r="458" customFormat="false" ht="12.8" hidden="true" customHeight="false" outlineLevel="0" collapsed="false">
      <c r="A458" s="25" t="s">
        <v>423</v>
      </c>
      <c r="B458" s="25" t="s">
        <v>1388</v>
      </c>
      <c r="C458" s="25" t="s">
        <v>1389</v>
      </c>
      <c r="D458" s="25" t="s">
        <v>1390</v>
      </c>
      <c r="E458" s="25" t="n">
        <v>1000</v>
      </c>
      <c r="F458" s="25" t="n">
        <v>17.48</v>
      </c>
      <c r="G458" s="25" t="n">
        <v>18.08</v>
      </c>
      <c r="H458" s="26" t="n">
        <v>44697</v>
      </c>
      <c r="I458" s="26" t="n">
        <v>46881</v>
      </c>
      <c r="J458" s="26"/>
      <c r="K458" s="25" t="n">
        <f aca="true">IF(J458&gt;0,J458-TODAY(),I458-TODAY())</f>
        <v>2187</v>
      </c>
      <c r="L458" s="25" t="n">
        <v>91</v>
      </c>
      <c r="M458" s="25" t="n">
        <v>95.21</v>
      </c>
      <c r="N458" s="27" t="n">
        <f aca="false">G458/L458*365/E458</f>
        <v>0.0725186813186813</v>
      </c>
      <c r="O458" s="27" t="n">
        <f aca="false">S458/T458</f>
        <v>0.0845480377371595</v>
      </c>
      <c r="P458" s="27" t="n">
        <f aca="false">N458/M458*100</f>
        <v>0.0761670846745944</v>
      </c>
      <c r="Q458" s="0" t="n">
        <f aca="false">N458*100/365*K458</f>
        <v>43.4516043956044</v>
      </c>
      <c r="R458" s="0" t="n">
        <f aca="false">Q458-M458+100</f>
        <v>48.2416043956044</v>
      </c>
      <c r="S458" s="0" t="n">
        <f aca="false">R458/K458*365</f>
        <v>8.0512965726546</v>
      </c>
      <c r="T458" s="0" t="n">
        <f aca="false">F458/E458+M458</f>
        <v>95.22748</v>
      </c>
    </row>
    <row r="459" customFormat="false" ht="12.8" hidden="true" customHeight="false" outlineLevel="0" collapsed="false">
      <c r="A459" s="25" t="s">
        <v>423</v>
      </c>
      <c r="B459" s="25" t="s">
        <v>1391</v>
      </c>
      <c r="C459" s="25" t="s">
        <v>1392</v>
      </c>
      <c r="D459" s="25" t="s">
        <v>1393</v>
      </c>
      <c r="E459" s="25" t="n">
        <v>800</v>
      </c>
      <c r="F459" s="25" t="n">
        <v>6.55</v>
      </c>
      <c r="G459" s="25" t="n">
        <v>11.47</v>
      </c>
      <c r="H459" s="26" t="n">
        <v>44733</v>
      </c>
      <c r="I459" s="26" t="n">
        <v>45916</v>
      </c>
      <c r="J459" s="26"/>
      <c r="K459" s="25" t="n">
        <f aca="true">IF(J459&gt;0,J459-TODAY(),I459-TODAY())</f>
        <v>1222</v>
      </c>
      <c r="L459" s="25" t="n">
        <v>91</v>
      </c>
      <c r="M459" s="25" t="n">
        <v>93</v>
      </c>
      <c r="N459" s="27" t="n">
        <f aca="false">G459/L459*365/E459</f>
        <v>0.0575075549450549</v>
      </c>
      <c r="O459" s="27" t="n">
        <f aca="false">S459/T459</f>
        <v>0.0843107515854254</v>
      </c>
      <c r="P459" s="27" t="n">
        <f aca="false">N459/M459*100</f>
        <v>0.0618360805860806</v>
      </c>
      <c r="Q459" s="0" t="n">
        <f aca="false">N459*100/365*K459</f>
        <v>19.2532142857143</v>
      </c>
      <c r="R459" s="0" t="n">
        <f aca="false">Q459-M459+100</f>
        <v>26.2532142857143</v>
      </c>
      <c r="S459" s="0" t="n">
        <f aca="false">R459/K459*365</f>
        <v>7.84159019172317</v>
      </c>
      <c r="T459" s="0" t="n">
        <f aca="false">F459/E459+M459</f>
        <v>93.0081875</v>
      </c>
    </row>
    <row r="460" customFormat="false" ht="12.8" hidden="true" customHeight="false" outlineLevel="0" collapsed="false">
      <c r="A460" s="10" t="s">
        <v>22</v>
      </c>
      <c r="B460" s="10" t="s">
        <v>1394</v>
      </c>
      <c r="C460" s="10" t="s">
        <v>1395</v>
      </c>
      <c r="D460" s="10" t="s">
        <v>1396</v>
      </c>
      <c r="E460" s="10" t="n">
        <v>1000</v>
      </c>
      <c r="F460" s="10" t="n">
        <v>13.18</v>
      </c>
      <c r="G460" s="10" t="n">
        <v>31.16</v>
      </c>
      <c r="H460" s="11" t="n">
        <v>44799</v>
      </c>
      <c r="I460" s="11" t="n">
        <v>48075</v>
      </c>
      <c r="J460" s="11" t="n">
        <v>46073</v>
      </c>
      <c r="K460" s="10" t="n">
        <f aca="true">IF(J460&gt;0,J460-TODAY(),I460-TODAY())</f>
        <v>1379</v>
      </c>
      <c r="L460" s="10" t="n">
        <v>182</v>
      </c>
      <c r="M460" s="10" t="n">
        <v>93.79</v>
      </c>
      <c r="N460" s="12" t="n">
        <f aca="false">G460/L460*365/E460</f>
        <v>0.0624912087912088</v>
      </c>
      <c r="O460" s="12" t="n">
        <f aca="false">S460/T460</f>
        <v>0.0841422642560091</v>
      </c>
      <c r="P460" s="12" t="n">
        <f aca="false">N460/M460*100</f>
        <v>0.0666288610632357</v>
      </c>
      <c r="Q460" s="0" t="n">
        <f aca="false">N460*100/365*K460</f>
        <v>23.6096923076923</v>
      </c>
      <c r="R460" s="0" t="n">
        <f aca="false">Q460-M460+100</f>
        <v>29.8196923076923</v>
      </c>
      <c r="S460" s="0" t="n">
        <f aca="false">R460/K460*365</f>
        <v>7.89281195961399</v>
      </c>
      <c r="T460" s="0" t="n">
        <f aca="false">F460/E460+M460</f>
        <v>93.80318</v>
      </c>
    </row>
    <row r="461" customFormat="false" ht="12.8" hidden="false" customHeight="false" outlineLevel="0" collapsed="false">
      <c r="A461" s="22" t="s">
        <v>380</v>
      </c>
      <c r="B461" s="22" t="s">
        <v>1397</v>
      </c>
      <c r="C461" s="22" t="s">
        <v>1398</v>
      </c>
      <c r="D461" s="22" t="s">
        <v>1399</v>
      </c>
      <c r="E461" s="22" t="n">
        <v>1000</v>
      </c>
      <c r="F461" s="22" t="n">
        <v>17.18</v>
      </c>
      <c r="G461" s="22" t="n">
        <v>27.42</v>
      </c>
      <c r="H461" s="23" t="n">
        <v>44762</v>
      </c>
      <c r="I461" s="23" t="n">
        <v>45126</v>
      </c>
      <c r="J461" s="23"/>
      <c r="K461" s="22" t="n">
        <f aca="true">IF(J461&gt;0,J461-TODAY(),I461-TODAY())</f>
        <v>432</v>
      </c>
      <c r="L461" s="22" t="n">
        <v>182</v>
      </c>
      <c r="M461" s="22" t="n">
        <v>96.901</v>
      </c>
      <c r="N461" s="24" t="n">
        <f aca="false">G461/L461*365/E461</f>
        <v>0.0549906593406593</v>
      </c>
      <c r="O461" s="24" t="n">
        <f aca="false">S461/T461</f>
        <v>0.083755534716206</v>
      </c>
      <c r="P461" s="24" t="n">
        <f aca="false">N461/M461*100</f>
        <v>0.0567493207920035</v>
      </c>
      <c r="Q461" s="0" t="n">
        <f aca="false">N461*100/365*K461</f>
        <v>6.50848351648352</v>
      </c>
      <c r="R461" s="0" t="n">
        <f aca="false">Q461-M461+100</f>
        <v>9.60748351648353</v>
      </c>
      <c r="S461" s="0" t="n">
        <f aca="false">R461/K461*365</f>
        <v>8.1174339896215</v>
      </c>
      <c r="T461" s="0" t="n">
        <f aca="false">F461/E461+M461</f>
        <v>96.91818</v>
      </c>
    </row>
    <row r="462" customFormat="false" ht="12.8" hidden="true" customHeight="false" outlineLevel="0" collapsed="false">
      <c r="A462" s="25" t="s">
        <v>423</v>
      </c>
      <c r="B462" s="25" t="s">
        <v>1400</v>
      </c>
      <c r="C462" s="25" t="s">
        <v>1401</v>
      </c>
      <c r="D462" s="25" t="s">
        <v>1402</v>
      </c>
      <c r="E462" s="25" t="n">
        <v>700</v>
      </c>
      <c r="F462" s="25" t="n">
        <v>7.58</v>
      </c>
      <c r="G462" s="25" t="n">
        <v>13.26</v>
      </c>
      <c r="H462" s="26" t="n">
        <v>44733</v>
      </c>
      <c r="I462" s="26" t="n">
        <v>45643</v>
      </c>
      <c r="J462" s="26"/>
      <c r="K462" s="25" t="n">
        <f aca="true">IF(J462&gt;0,J462-TODAY(),I462-TODAY())</f>
        <v>949</v>
      </c>
      <c r="L462" s="25" t="n">
        <v>91</v>
      </c>
      <c r="M462" s="25" t="n">
        <v>98.43</v>
      </c>
      <c r="N462" s="27" t="n">
        <f aca="false">G462/L462*365/E462</f>
        <v>0.0759795918367347</v>
      </c>
      <c r="O462" s="27" t="n">
        <f aca="false">S462/T462</f>
        <v>0.0833171099486266</v>
      </c>
      <c r="P462" s="27" t="n">
        <f aca="false">N462/M462*100</f>
        <v>0.0771914983610024</v>
      </c>
      <c r="Q462" s="0" t="n">
        <f aca="false">N462*100/365*K462</f>
        <v>19.754693877551</v>
      </c>
      <c r="R462" s="0" t="n">
        <f aca="false">Q462-M462+100</f>
        <v>21.324693877551</v>
      </c>
      <c r="S462" s="0" t="n">
        <f aca="false">R462/K462*365</f>
        <v>8.20180533751962</v>
      </c>
      <c r="T462" s="0" t="n">
        <f aca="false">F462/E462+M462</f>
        <v>98.4408285714286</v>
      </c>
    </row>
    <row r="463" customFormat="false" ht="12.8" hidden="true" customHeight="false" outlineLevel="0" collapsed="false">
      <c r="A463" s="10" t="s">
        <v>22</v>
      </c>
      <c r="B463" s="10" t="s">
        <v>1403</v>
      </c>
      <c r="C463" s="10" t="s">
        <v>1404</v>
      </c>
      <c r="D463" s="10" t="s">
        <v>1405</v>
      </c>
      <c r="E463" s="10" t="n">
        <v>1000</v>
      </c>
      <c r="F463" s="10" t="n">
        <v>15.63</v>
      </c>
      <c r="G463" s="10" t="n">
        <v>20.32</v>
      </c>
      <c r="H463" s="11" t="n">
        <v>44715</v>
      </c>
      <c r="I463" s="11" t="n">
        <v>48719</v>
      </c>
      <c r="J463" s="11"/>
      <c r="K463" s="10" t="n">
        <f aca="true">IF(J463&gt;0,J463-TODAY(),I463-TODAY())</f>
        <v>4025</v>
      </c>
      <c r="L463" s="10" t="n">
        <v>91</v>
      </c>
      <c r="M463" s="10" t="n">
        <v>99</v>
      </c>
      <c r="N463" s="12" t="n">
        <f aca="false">G463/L463*365/E463</f>
        <v>0.0815032967032967</v>
      </c>
      <c r="O463" s="12" t="n">
        <f aca="false">S463/T463</f>
        <v>0.083229414387843</v>
      </c>
      <c r="P463" s="12" t="n">
        <f aca="false">N463/M463*100</f>
        <v>0.0823265623265623</v>
      </c>
      <c r="Q463" s="0" t="n">
        <f aca="false">N463*100/365*K463</f>
        <v>89.8769230769231</v>
      </c>
      <c r="R463" s="0" t="n">
        <f aca="false">Q463-M463+100</f>
        <v>90.8769230769231</v>
      </c>
      <c r="S463" s="0" t="n">
        <f aca="false">R463/K463*365</f>
        <v>8.24101290014334</v>
      </c>
      <c r="T463" s="0" t="n">
        <f aca="false">F463/E463+M463</f>
        <v>99.01563</v>
      </c>
    </row>
    <row r="464" customFormat="false" ht="12.8" hidden="true" customHeight="false" outlineLevel="0" collapsed="false">
      <c r="A464" s="16" t="s">
        <v>63</v>
      </c>
      <c r="B464" s="16" t="s">
        <v>1406</v>
      </c>
      <c r="C464" s="16" t="s">
        <v>1407</v>
      </c>
      <c r="D464" s="16" t="s">
        <v>1408</v>
      </c>
      <c r="E464" s="16" t="n">
        <v>1000</v>
      </c>
      <c r="F464" s="16" t="n">
        <v>15.75</v>
      </c>
      <c r="G464" s="16" t="n">
        <v>31.16</v>
      </c>
      <c r="H464" s="17" t="n">
        <v>44784</v>
      </c>
      <c r="I464" s="17" t="n">
        <v>44784</v>
      </c>
      <c r="J464" s="17"/>
      <c r="K464" s="16" t="n">
        <f aca="true">IF(J464&gt;0,J464-TODAY(),I464-TODAY())</f>
        <v>90</v>
      </c>
      <c r="L464" s="16" t="n">
        <v>182</v>
      </c>
      <c r="M464" s="16" t="n">
        <v>99.5</v>
      </c>
      <c r="N464" s="18" t="n">
        <f aca="false">G464/L464*365/E464</f>
        <v>0.0624912087912088</v>
      </c>
      <c r="O464" s="18" t="n">
        <f aca="false">S464/T464</f>
        <v>0.0831717457477703</v>
      </c>
      <c r="P464" s="18" t="n">
        <f aca="false">N464/M464*100</f>
        <v>0.062805234966039</v>
      </c>
      <c r="Q464" s="0" t="n">
        <f aca="false">N464*100/365*K464</f>
        <v>1.54087912087912</v>
      </c>
      <c r="R464" s="0" t="n">
        <f aca="false">Q464-M464+100</f>
        <v>2.04087912087913</v>
      </c>
      <c r="S464" s="0" t="n">
        <f aca="false">R464/K464*365</f>
        <v>8.27689865689868</v>
      </c>
      <c r="T464" s="0" t="n">
        <f aca="false">F464/E464+M464</f>
        <v>99.51575</v>
      </c>
    </row>
    <row r="465" customFormat="false" ht="12.8" hidden="true" customHeight="false" outlineLevel="0" collapsed="false">
      <c r="A465" s="25" t="s">
        <v>423</v>
      </c>
      <c r="B465" s="25" t="s">
        <v>1409</v>
      </c>
      <c r="C465" s="25" t="s">
        <v>1410</v>
      </c>
      <c r="D465" s="25" t="s">
        <v>1411</v>
      </c>
      <c r="E465" s="25" t="n">
        <v>1000</v>
      </c>
      <c r="F465" s="25" t="n">
        <v>6.5</v>
      </c>
      <c r="G465" s="25" t="n">
        <v>19.07</v>
      </c>
      <c r="H465" s="26" t="n">
        <v>44754</v>
      </c>
      <c r="I465" s="26" t="n">
        <v>46210</v>
      </c>
      <c r="J465" s="26"/>
      <c r="K465" s="25" t="n">
        <f aca="true">IF(J465&gt;0,J465-TODAY(),I465-TODAY())</f>
        <v>1516</v>
      </c>
      <c r="L465" s="25" t="n">
        <v>91</v>
      </c>
      <c r="M465" s="25" t="n">
        <v>97.94</v>
      </c>
      <c r="N465" s="27" t="n">
        <f aca="false">G465/L465*365/E465</f>
        <v>0.0764895604395605</v>
      </c>
      <c r="O465" s="27" t="n">
        <f aca="false">S465/T465</f>
        <v>0.0831569509605162</v>
      </c>
      <c r="P465" s="27" t="n">
        <f aca="false">N465/M465*100</f>
        <v>0.0780983872162145</v>
      </c>
      <c r="Q465" s="0" t="n">
        <f aca="false">N465*100/365*K465</f>
        <v>31.7693626373626</v>
      </c>
      <c r="R465" s="0" t="n">
        <f aca="false">Q465-M465+100</f>
        <v>33.8293626373626</v>
      </c>
      <c r="S465" s="0" t="n">
        <f aca="false">R465/K465*365</f>
        <v>8.1449322972542</v>
      </c>
      <c r="T465" s="0" t="n">
        <f aca="false">F465/E465+M465</f>
        <v>97.9465</v>
      </c>
    </row>
    <row r="466" customFormat="false" ht="12.8" hidden="false" customHeight="false" outlineLevel="0" collapsed="false">
      <c r="A466" s="22" t="s">
        <v>380</v>
      </c>
      <c r="B466" s="22" t="s">
        <v>1412</v>
      </c>
      <c r="C466" s="22" t="s">
        <v>1413</v>
      </c>
      <c r="D466" s="22" t="s">
        <v>1414</v>
      </c>
      <c r="E466" s="22" t="n">
        <v>1000</v>
      </c>
      <c r="F466" s="22" t="n">
        <v>31.42</v>
      </c>
      <c r="G466" s="22" t="n">
        <v>32.31</v>
      </c>
      <c r="H466" s="23" t="n">
        <v>44699</v>
      </c>
      <c r="I466" s="23" t="n">
        <v>44881</v>
      </c>
      <c r="J466" s="23"/>
      <c r="K466" s="22" t="n">
        <f aca="true">IF(J466&gt;0,J466-TODAY(),I466-TODAY())</f>
        <v>187</v>
      </c>
      <c r="L466" s="22" t="n">
        <v>182</v>
      </c>
      <c r="M466" s="22" t="n">
        <v>99.1</v>
      </c>
      <c r="N466" s="24" t="n">
        <f aca="false">G466/L466*365/E466</f>
        <v>0.0647975274725275</v>
      </c>
      <c r="O466" s="24" t="n">
        <f aca="false">S466/T466</f>
        <v>0.0830860411283463</v>
      </c>
      <c r="P466" s="24" t="n">
        <f aca="false">N466/M466*100</f>
        <v>0.0653860014859006</v>
      </c>
      <c r="Q466" s="0" t="n">
        <f aca="false">N466*100/365*K466</f>
        <v>3.31976373626374</v>
      </c>
      <c r="R466" s="0" t="n">
        <f aca="false">Q466-M466+100</f>
        <v>4.21976373626374</v>
      </c>
      <c r="S466" s="0" t="n">
        <f aca="false">R466/K466*365</f>
        <v>8.23643723923137</v>
      </c>
      <c r="T466" s="0" t="n">
        <f aca="false">F466/E466+M466</f>
        <v>99.13142</v>
      </c>
    </row>
    <row r="467" customFormat="false" ht="12.8" hidden="true" customHeight="false" outlineLevel="0" collapsed="false">
      <c r="A467" s="10" t="s">
        <v>22</v>
      </c>
      <c r="B467" s="10" t="s">
        <v>1415</v>
      </c>
      <c r="C467" s="10" t="s">
        <v>1416</v>
      </c>
      <c r="D467" s="10" t="s">
        <v>1417</v>
      </c>
      <c r="E467" s="10" t="n">
        <v>1000</v>
      </c>
      <c r="F467" s="10" t="n">
        <v>0.68</v>
      </c>
      <c r="G467" s="10" t="n">
        <v>20.69</v>
      </c>
      <c r="H467" s="11" t="n">
        <v>44782</v>
      </c>
      <c r="I467" s="11" t="n">
        <v>55105</v>
      </c>
      <c r="J467" s="11" t="n">
        <v>44782</v>
      </c>
      <c r="K467" s="10" t="n">
        <f aca="true">IF(J467&gt;0,J467-TODAY(),I467-TODAY())</f>
        <v>88</v>
      </c>
      <c r="L467" s="10" t="n">
        <v>91</v>
      </c>
      <c r="M467" s="10" t="n">
        <v>100</v>
      </c>
      <c r="N467" s="12" t="n">
        <f aca="false">G467/L467*365/E467</f>
        <v>0.0829873626373626</v>
      </c>
      <c r="O467" s="12" t="n">
        <f aca="false">S467/T467</f>
        <v>0.0829867983271342</v>
      </c>
      <c r="P467" s="12" t="n">
        <f aca="false">N467/M467*100</f>
        <v>0.0829873626373626</v>
      </c>
      <c r="Q467" s="0" t="n">
        <f aca="false">N467*100/365*K467</f>
        <v>2.00079120879121</v>
      </c>
      <c r="R467" s="0" t="n">
        <f aca="false">Q467-M467+100</f>
        <v>2.00079120879121</v>
      </c>
      <c r="S467" s="0" t="n">
        <f aca="false">R467/K467*365</f>
        <v>8.29873626373628</v>
      </c>
      <c r="T467" s="0" t="n">
        <f aca="false">F467/E467+M467</f>
        <v>100.00068</v>
      </c>
    </row>
    <row r="468" customFormat="false" ht="12.8" hidden="true" customHeight="false" outlineLevel="0" collapsed="false">
      <c r="A468" s="25" t="s">
        <v>423</v>
      </c>
      <c r="B468" s="25" t="s">
        <v>1418</v>
      </c>
      <c r="C468" s="25" t="s">
        <v>1419</v>
      </c>
      <c r="D468" s="25" t="s">
        <v>1420</v>
      </c>
      <c r="E468" s="25" t="n">
        <v>500</v>
      </c>
      <c r="F468" s="25" t="n">
        <v>6.71</v>
      </c>
      <c r="G468" s="25" t="n">
        <v>11.97</v>
      </c>
      <c r="H468" s="26" t="n">
        <v>44734</v>
      </c>
      <c r="I468" s="26" t="n">
        <v>45189</v>
      </c>
      <c r="J468" s="26"/>
      <c r="K468" s="25" t="n">
        <f aca="true">IF(J468&gt;0,J468-TODAY(),I468-TODAY())</f>
        <v>495</v>
      </c>
      <c r="L468" s="25" t="n">
        <v>91</v>
      </c>
      <c r="M468" s="25" t="n">
        <v>101.64</v>
      </c>
      <c r="N468" s="27" t="n">
        <f aca="false">G468/L468*365/E468</f>
        <v>0.0960230769230769</v>
      </c>
      <c r="O468" s="27" t="n">
        <f aca="false">S468/T468</f>
        <v>0.08256500138426</v>
      </c>
      <c r="P468" s="27" t="n">
        <f aca="false">N468/M468*100</f>
        <v>0.0944737081100718</v>
      </c>
      <c r="Q468" s="0" t="n">
        <f aca="false">N468*100/365*K468</f>
        <v>13.0223076923077</v>
      </c>
      <c r="R468" s="0" t="n">
        <f aca="false">Q468-M468+100</f>
        <v>11.3823076923077</v>
      </c>
      <c r="S468" s="0" t="n">
        <f aca="false">R468/K468*365</f>
        <v>8.39301476301476</v>
      </c>
      <c r="T468" s="0" t="n">
        <f aca="false">F468/E468+M468</f>
        <v>101.65342</v>
      </c>
    </row>
    <row r="469" customFormat="false" ht="12.8" hidden="true" customHeight="false" outlineLevel="0" collapsed="false">
      <c r="A469" s="10" t="s">
        <v>22</v>
      </c>
      <c r="B469" s="10" t="s">
        <v>1421</v>
      </c>
      <c r="C469" s="10" t="s">
        <v>1422</v>
      </c>
      <c r="D469" s="10" t="s">
        <v>1423</v>
      </c>
      <c r="E469" s="10" t="n">
        <v>1000</v>
      </c>
      <c r="F469" s="10" t="n">
        <v>36.16</v>
      </c>
      <c r="G469" s="10" t="n">
        <v>37.4</v>
      </c>
      <c r="H469" s="11" t="n">
        <v>44700</v>
      </c>
      <c r="I469" s="11" t="n">
        <v>45246</v>
      </c>
      <c r="J469" s="11"/>
      <c r="K469" s="10" t="n">
        <f aca="true">IF(J469&gt;0,J469-TODAY(),I469-TODAY())</f>
        <v>552</v>
      </c>
      <c r="L469" s="10" t="n">
        <v>182</v>
      </c>
      <c r="M469" s="10" t="n">
        <v>99</v>
      </c>
      <c r="N469" s="12" t="n">
        <f aca="false">G469/L469*365/E469</f>
        <v>0.0750054945054945</v>
      </c>
      <c r="O469" s="12" t="n">
        <f aca="false">S469/T469</f>
        <v>0.0824121344628813</v>
      </c>
      <c r="P469" s="12" t="n">
        <f aca="false">N469/M469*100</f>
        <v>0.0757631257631258</v>
      </c>
      <c r="Q469" s="0" t="n">
        <f aca="false">N469*100/365*K469</f>
        <v>11.3432967032967</v>
      </c>
      <c r="R469" s="0" t="n">
        <f aca="false">Q469-M469+100</f>
        <v>12.3432967032967</v>
      </c>
      <c r="S469" s="0" t="n">
        <f aca="false">R469/K469*365</f>
        <v>8.16178133460742</v>
      </c>
      <c r="T469" s="0" t="n">
        <f aca="false">F469/E469+M469</f>
        <v>99.03616</v>
      </c>
    </row>
    <row r="470" customFormat="false" ht="12.8" hidden="true" customHeight="false" outlineLevel="0" collapsed="false">
      <c r="A470" s="13" t="s">
        <v>41</v>
      </c>
      <c r="B470" s="13" t="s">
        <v>1424</v>
      </c>
      <c r="C470" s="13" t="s">
        <v>1425</v>
      </c>
      <c r="D470" s="13" t="s">
        <v>1426</v>
      </c>
      <c r="E470" s="13" t="n">
        <v>631.8</v>
      </c>
      <c r="F470" s="13" t="n">
        <v>7.49</v>
      </c>
      <c r="G470" s="13" t="n">
        <v>9.01</v>
      </c>
      <c r="H470" s="14" t="n">
        <v>44709</v>
      </c>
      <c r="I470" s="14" t="n">
        <v>55212</v>
      </c>
      <c r="J470" s="14" t="n">
        <v>47907</v>
      </c>
      <c r="K470" s="13" t="n">
        <f aca="true">IF(J470&gt;0,J470-TODAY(),I470-TODAY())</f>
        <v>3213</v>
      </c>
      <c r="L470" s="13" t="n">
        <v>89</v>
      </c>
      <c r="M470" s="13" t="n">
        <v>87.94</v>
      </c>
      <c r="N470" s="15" t="n">
        <f aca="false">G470/L470*365/E470</f>
        <v>0.0584854757763622</v>
      </c>
      <c r="O470" s="15" t="n">
        <f aca="false">S470/T470</f>
        <v>0.0820741710042584</v>
      </c>
      <c r="P470" s="15" t="n">
        <f aca="false">N470/M470*100</f>
        <v>0.066506113004733</v>
      </c>
      <c r="Q470" s="0" t="n">
        <f aca="false">N470*100/365*K470</f>
        <v>51.4832421012196</v>
      </c>
      <c r="R470" s="0" t="n">
        <f aca="false">Q470-M470+100</f>
        <v>63.5432421012196</v>
      </c>
      <c r="S470" s="0" t="n">
        <f aca="false">R470/K470*365</f>
        <v>7.2185755888407</v>
      </c>
      <c r="T470" s="0" t="n">
        <f aca="false">F470/E470+M470</f>
        <v>87.9518550174106</v>
      </c>
    </row>
    <row r="471" customFormat="false" ht="12.8" hidden="true" customHeight="false" outlineLevel="0" collapsed="false">
      <c r="A471" s="10" t="s">
        <v>22</v>
      </c>
      <c r="B471" s="10" t="s">
        <v>1427</v>
      </c>
      <c r="C471" s="10" t="s">
        <v>1428</v>
      </c>
      <c r="D471" s="10" t="s">
        <v>1429</v>
      </c>
      <c r="E471" s="10" t="n">
        <v>1000</v>
      </c>
      <c r="F471" s="10" t="n">
        <v>7.86</v>
      </c>
      <c r="G471" s="10" t="n">
        <v>40.89</v>
      </c>
      <c r="H471" s="11" t="n">
        <v>44841</v>
      </c>
      <c r="I471" s="11" t="n">
        <v>46297</v>
      </c>
      <c r="J471" s="11" t="n">
        <v>45569</v>
      </c>
      <c r="K471" s="10" t="n">
        <f aca="true">IF(J471&gt;0,J471-TODAY(),I471-TODAY())</f>
        <v>875</v>
      </c>
      <c r="L471" s="10" t="n">
        <v>182</v>
      </c>
      <c r="M471" s="10" t="n">
        <v>100</v>
      </c>
      <c r="N471" s="12" t="n">
        <f aca="false">G471/L471*365/E471</f>
        <v>0.0820046703296703</v>
      </c>
      <c r="O471" s="12" t="n">
        <f aca="false">S471/T471</f>
        <v>0.0819982252691641</v>
      </c>
      <c r="P471" s="12" t="n">
        <f aca="false">N471/M471*100</f>
        <v>0.0820046703296703</v>
      </c>
      <c r="Q471" s="0" t="n">
        <f aca="false">N471*100/365*K471</f>
        <v>19.6586538461538</v>
      </c>
      <c r="R471" s="0" t="n">
        <f aca="false">Q471-M471+100</f>
        <v>19.6586538461538</v>
      </c>
      <c r="S471" s="0" t="n">
        <f aca="false">R471/K471*365</f>
        <v>8.20046703296703</v>
      </c>
      <c r="T471" s="0" t="n">
        <f aca="false">F471/E471+M471</f>
        <v>100.00786</v>
      </c>
    </row>
    <row r="472" customFormat="false" ht="12.8" hidden="true" customHeight="false" outlineLevel="0" collapsed="false">
      <c r="A472" s="16" t="s">
        <v>63</v>
      </c>
      <c r="B472" s="16" t="s">
        <v>1430</v>
      </c>
      <c r="C472" s="16" t="s">
        <v>1431</v>
      </c>
      <c r="D472" s="16" t="s">
        <v>1432</v>
      </c>
      <c r="E472" s="16" t="n">
        <v>1000</v>
      </c>
      <c r="F472" s="16" t="n">
        <v>8.83</v>
      </c>
      <c r="G472" s="16" t="n">
        <v>38.24</v>
      </c>
      <c r="H472" s="17" t="n">
        <v>44834</v>
      </c>
      <c r="I472" s="17" t="n">
        <v>48474</v>
      </c>
      <c r="J472" s="17" t="n">
        <v>45562</v>
      </c>
      <c r="K472" s="16" t="n">
        <f aca="true">IF(J472&gt;0,J472-TODAY(),I472-TODAY())</f>
        <v>868</v>
      </c>
      <c r="L472" s="16" t="n">
        <v>182</v>
      </c>
      <c r="M472" s="16" t="n">
        <v>99</v>
      </c>
      <c r="N472" s="18" t="n">
        <f aca="false">G472/L472*365/E472</f>
        <v>0.0766901098901099</v>
      </c>
      <c r="O472" s="18" t="n">
        <f aca="false">S472/T472</f>
        <v>0.0817050146078222</v>
      </c>
      <c r="P472" s="18" t="n">
        <f aca="false">N472/M472*100</f>
        <v>0.0774647574647575</v>
      </c>
      <c r="Q472" s="0" t="n">
        <f aca="false">N472*100/365*K472</f>
        <v>18.2375384615385</v>
      </c>
      <c r="R472" s="0" t="n">
        <f aca="false">Q472-M472+100</f>
        <v>19.2375384615385</v>
      </c>
      <c r="S472" s="0" t="n">
        <f aca="false">R472/K472*365</f>
        <v>8.08951790145339</v>
      </c>
      <c r="T472" s="0" t="n">
        <f aca="false">F472/E472+M472</f>
        <v>99.00883</v>
      </c>
    </row>
    <row r="473" customFormat="false" ht="12.8" hidden="true" customHeight="false" outlineLevel="0" collapsed="false">
      <c r="A473" s="10" t="s">
        <v>22</v>
      </c>
      <c r="B473" s="10" t="s">
        <v>1433</v>
      </c>
      <c r="C473" s="10" t="s">
        <v>1434</v>
      </c>
      <c r="D473" s="10" t="s">
        <v>1435</v>
      </c>
      <c r="E473" s="10" t="n">
        <v>1000</v>
      </c>
      <c r="F473" s="10" t="n">
        <v>5.32</v>
      </c>
      <c r="G473" s="10" t="n">
        <v>27.67</v>
      </c>
      <c r="H473" s="11" t="n">
        <v>44841</v>
      </c>
      <c r="I473" s="11" t="n">
        <v>45933</v>
      </c>
      <c r="J473" s="11" t="n">
        <v>44841</v>
      </c>
      <c r="K473" s="10" t="n">
        <f aca="true">IF(J473&gt;0,J473-TODAY(),I473-TODAY())</f>
        <v>147</v>
      </c>
      <c r="L473" s="10" t="n">
        <v>182</v>
      </c>
      <c r="M473" s="10" t="n">
        <v>99</v>
      </c>
      <c r="N473" s="12" t="n">
        <f aca="false">G473/L473*365/E473</f>
        <v>0.055492032967033</v>
      </c>
      <c r="O473" s="12" t="n">
        <f aca="false">S473/T473</f>
        <v>0.0811289382629359</v>
      </c>
      <c r="P473" s="12" t="n">
        <f aca="false">N473/M473*100</f>
        <v>0.0560525585525586</v>
      </c>
      <c r="Q473" s="0" t="n">
        <f aca="false">N473*100/365*K473</f>
        <v>2.23488461538462</v>
      </c>
      <c r="R473" s="0" t="n">
        <f aca="false">Q473-M473+100</f>
        <v>3.23488461538462</v>
      </c>
      <c r="S473" s="0" t="n">
        <f aca="false">R473/K473*365</f>
        <v>8.03219649398221</v>
      </c>
      <c r="T473" s="0" t="n">
        <f aca="false">F473/E473+M473</f>
        <v>99.00532</v>
      </c>
    </row>
    <row r="474" customFormat="false" ht="12.8" hidden="true" customHeight="false" outlineLevel="0" collapsed="false">
      <c r="A474" s="13" t="s">
        <v>41</v>
      </c>
      <c r="B474" s="13" t="s">
        <v>1436</v>
      </c>
      <c r="C474" s="13" t="s">
        <v>1437</v>
      </c>
      <c r="D474" s="13" t="s">
        <v>1438</v>
      </c>
      <c r="E474" s="13" t="n">
        <v>927.5</v>
      </c>
      <c r="F474" s="13" t="n">
        <v>10.34</v>
      </c>
      <c r="G474" s="13" t="n">
        <v>12.44</v>
      </c>
      <c r="H474" s="14" t="n">
        <v>44709</v>
      </c>
      <c r="I474" s="14" t="n">
        <v>48088</v>
      </c>
      <c r="J474" s="14" t="n">
        <v>48088</v>
      </c>
      <c r="K474" s="13" t="n">
        <f aca="true">IF(J474&gt;0,J474-TODAY(),I474-TODAY())</f>
        <v>3394</v>
      </c>
      <c r="L474" s="13" t="n">
        <v>89</v>
      </c>
      <c r="M474" s="13" t="n">
        <v>86.15</v>
      </c>
      <c r="N474" s="15" t="n">
        <f aca="false">G474/L474*365/E474</f>
        <v>0.0550059056906629</v>
      </c>
      <c r="O474" s="15" t="n">
        <f aca="false">S474/T474</f>
        <v>0.0811277172734519</v>
      </c>
      <c r="P474" s="15" t="n">
        <f aca="false">N474/M474*100</f>
        <v>0.0638489909351862</v>
      </c>
      <c r="Q474" s="0" t="n">
        <f aca="false">N474*100/365*K474</f>
        <v>51.1479572367425</v>
      </c>
      <c r="R474" s="0" t="n">
        <f aca="false">Q474-M474+100</f>
        <v>64.9979572367425</v>
      </c>
      <c r="S474" s="0" t="n">
        <f aca="false">R474/K474*365</f>
        <v>6.99005727501797</v>
      </c>
      <c r="T474" s="0" t="n">
        <f aca="false">F474/E474+M474</f>
        <v>86.1611482479784</v>
      </c>
    </row>
    <row r="475" customFormat="false" ht="12.8" hidden="true" customHeight="false" outlineLevel="0" collapsed="false">
      <c r="A475" s="10" t="s">
        <v>22</v>
      </c>
      <c r="B475" s="10" t="s">
        <v>1439</v>
      </c>
      <c r="C475" s="10" t="s">
        <v>1440</v>
      </c>
      <c r="D475" s="10" t="s">
        <v>1441</v>
      </c>
      <c r="E475" s="10" t="n">
        <v>1000</v>
      </c>
      <c r="F475" s="10" t="n">
        <v>10.96</v>
      </c>
      <c r="G475" s="10" t="n">
        <v>46.37</v>
      </c>
      <c r="H475" s="11" t="n">
        <v>44833</v>
      </c>
      <c r="I475" s="11" t="n">
        <v>44833</v>
      </c>
      <c r="J475" s="11"/>
      <c r="K475" s="10" t="n">
        <f aca="true">IF(J475&gt;0,J475-TODAY(),I475-TODAY())</f>
        <v>139</v>
      </c>
      <c r="L475" s="10" t="n">
        <v>182</v>
      </c>
      <c r="M475" s="10" t="n">
        <v>100.45</v>
      </c>
      <c r="N475" s="12" t="n">
        <f aca="false">G475/L475*365/E475</f>
        <v>0.0929947802197802</v>
      </c>
      <c r="O475" s="12" t="n">
        <f aca="false">S475/T475</f>
        <v>0.0808057512661538</v>
      </c>
      <c r="P475" s="12" t="n">
        <f aca="false">N475/M475*100</f>
        <v>0.0925781784169041</v>
      </c>
      <c r="Q475" s="0" t="n">
        <f aca="false">N475*100/365*K475</f>
        <v>3.54144505494505</v>
      </c>
      <c r="R475" s="0" t="n">
        <f aca="false">Q475-M475+100</f>
        <v>3.09144505494505</v>
      </c>
      <c r="S475" s="0" t="n">
        <f aca="false">R475/K475*365</f>
        <v>8.11782334571903</v>
      </c>
      <c r="T475" s="0" t="n">
        <f aca="false">F475/E475+M475</f>
        <v>100.46096</v>
      </c>
    </row>
    <row r="476" customFormat="false" ht="12.8" hidden="true" customHeight="false" outlineLevel="0" collapsed="false">
      <c r="A476" s="13" t="s">
        <v>41</v>
      </c>
      <c r="B476" s="13" t="s">
        <v>1442</v>
      </c>
      <c r="C476" s="13" t="s">
        <v>1443</v>
      </c>
      <c r="D476" s="13" t="s">
        <v>1444</v>
      </c>
      <c r="E476" s="13" t="n">
        <v>670.91</v>
      </c>
      <c r="F476" s="13" t="n">
        <v>8.23</v>
      </c>
      <c r="G476" s="13" t="n">
        <v>9.9</v>
      </c>
      <c r="H476" s="14" t="n">
        <v>44709</v>
      </c>
      <c r="I476" s="14" t="n">
        <v>55120</v>
      </c>
      <c r="J476" s="14" t="n">
        <v>48088</v>
      </c>
      <c r="K476" s="13" t="n">
        <f aca="true">IF(J476&gt;0,J476-TODAY(),I476-TODAY())</f>
        <v>3394</v>
      </c>
      <c r="L476" s="13" t="n">
        <v>89</v>
      </c>
      <c r="M476" s="13" t="n">
        <v>89.24</v>
      </c>
      <c r="N476" s="15" t="n">
        <f aca="false">G476/L476*365/E476</f>
        <v>0.0605164978842253</v>
      </c>
      <c r="O476" s="15" t="n">
        <f aca="false">S476/T476</f>
        <v>0.0807689230837839</v>
      </c>
      <c r="P476" s="15" t="n">
        <f aca="false">N476/M476*100</f>
        <v>0.0678131979877021</v>
      </c>
      <c r="Q476" s="0" t="n">
        <f aca="false">N476*100/365*K476</f>
        <v>56.2720531011126</v>
      </c>
      <c r="R476" s="0" t="n">
        <f aca="false">Q476-M476+100</f>
        <v>67.0320531011126</v>
      </c>
      <c r="S476" s="0" t="n">
        <f aca="false">R476/K476*365</f>
        <v>7.20880948199943</v>
      </c>
      <c r="T476" s="0" t="n">
        <f aca="false">F476/E476+M476</f>
        <v>89.2522669210475</v>
      </c>
    </row>
    <row r="477" customFormat="false" ht="12.8" hidden="true" customHeight="false" outlineLevel="0" collapsed="false">
      <c r="A477" s="10" t="s">
        <v>22</v>
      </c>
      <c r="B477" s="10" t="s">
        <v>1445</v>
      </c>
      <c r="C477" s="10" t="s">
        <v>1446</v>
      </c>
      <c r="D477" s="10" t="s">
        <v>1447</v>
      </c>
      <c r="E477" s="10" t="n">
        <v>1000</v>
      </c>
      <c r="F477" s="10" t="n">
        <v>31.45</v>
      </c>
      <c r="G477" s="10" t="n">
        <v>34.9</v>
      </c>
      <c r="H477" s="11" t="n">
        <v>44712</v>
      </c>
      <c r="I477" s="11" t="n">
        <v>45076</v>
      </c>
      <c r="J477" s="11"/>
      <c r="K477" s="10" t="n">
        <f aca="true">IF(J477&gt;0,J477-TODAY(),I477-TODAY())</f>
        <v>382</v>
      </c>
      <c r="L477" s="10" t="n">
        <v>182</v>
      </c>
      <c r="M477" s="10" t="n">
        <v>98.99</v>
      </c>
      <c r="N477" s="12" t="n">
        <f aca="false">G477/L477*365/E477</f>
        <v>0.0699917582417582</v>
      </c>
      <c r="O477" s="12" t="n">
        <f aca="false">S477/T477</f>
        <v>0.0804293229416129</v>
      </c>
      <c r="P477" s="12" t="n">
        <f aca="false">N477/M477*100</f>
        <v>0.0707058877076051</v>
      </c>
      <c r="Q477" s="0" t="n">
        <f aca="false">N477*100/365*K477</f>
        <v>7.32516483516484</v>
      </c>
      <c r="R477" s="0" t="n">
        <f aca="false">Q477-M477+100</f>
        <v>8.33516483516485</v>
      </c>
      <c r="S477" s="0" t="n">
        <f aca="false">R477/K477*365</f>
        <v>7.96422818019678</v>
      </c>
      <c r="T477" s="0" t="n">
        <f aca="false">F477/E477+M477</f>
        <v>99.02145</v>
      </c>
    </row>
    <row r="478" customFormat="false" ht="12.8" hidden="true" customHeight="false" outlineLevel="0" collapsed="false">
      <c r="A478" s="10" t="s">
        <v>22</v>
      </c>
      <c r="B478" s="10" t="s">
        <v>1448</v>
      </c>
      <c r="C478" s="10" t="s">
        <v>1449</v>
      </c>
      <c r="D478" s="10" t="s">
        <v>1450</v>
      </c>
      <c r="E478" s="10" t="n">
        <v>1000</v>
      </c>
      <c r="F478" s="10" t="n">
        <v>2.32</v>
      </c>
      <c r="G478" s="10" t="n">
        <v>38.39</v>
      </c>
      <c r="H478" s="11" t="n">
        <v>44865</v>
      </c>
      <c r="I478" s="11" t="n">
        <v>46867</v>
      </c>
      <c r="J478" s="11" t="n">
        <v>45047</v>
      </c>
      <c r="K478" s="10" t="n">
        <f aca="true">IF(J478&gt;0,J478-TODAY(),I478-TODAY())</f>
        <v>353</v>
      </c>
      <c r="L478" s="10" t="n">
        <v>182</v>
      </c>
      <c r="M478" s="10" t="n">
        <v>99.78</v>
      </c>
      <c r="N478" s="12" t="n">
        <f aca="false">G478/L478*365/E478</f>
        <v>0.0769909340659341</v>
      </c>
      <c r="O478" s="12" t="n">
        <f aca="false">S478/T478</f>
        <v>0.0794386436408222</v>
      </c>
      <c r="P478" s="12" t="n">
        <f aca="false">N478/M478*100</f>
        <v>0.077160687578607</v>
      </c>
      <c r="Q478" s="0" t="n">
        <f aca="false">N478*100/365*K478</f>
        <v>7.44597252747253</v>
      </c>
      <c r="R478" s="0" t="n">
        <f aca="false">Q478-M478+100</f>
        <v>7.66597252747253</v>
      </c>
      <c r="S478" s="0" t="n">
        <f aca="false">R478/K478*365</f>
        <v>7.92657216013449</v>
      </c>
      <c r="T478" s="0" t="n">
        <f aca="false">F478/E478+M478</f>
        <v>99.78232</v>
      </c>
    </row>
    <row r="479" customFormat="false" ht="12.8" hidden="false" customHeight="false" outlineLevel="0" collapsed="false">
      <c r="A479" s="22" t="s">
        <v>380</v>
      </c>
      <c r="B479" s="22" t="s">
        <v>1451</v>
      </c>
      <c r="C479" s="22" t="s">
        <v>1452</v>
      </c>
      <c r="D479" s="22" t="s">
        <v>1453</v>
      </c>
      <c r="E479" s="22" t="n">
        <v>1000</v>
      </c>
      <c r="F479" s="22" t="n">
        <v>22.82</v>
      </c>
      <c r="G479" s="22" t="n">
        <v>41.54</v>
      </c>
      <c r="H479" s="23" t="n">
        <v>44776</v>
      </c>
      <c r="I479" s="23" t="n">
        <v>45686</v>
      </c>
      <c r="J479" s="23"/>
      <c r="K479" s="22" t="n">
        <f aca="true">IF(J479&gt;0,J479-TODAY(),I479-TODAY())</f>
        <v>992</v>
      </c>
      <c r="L479" s="22" t="n">
        <v>182</v>
      </c>
      <c r="M479" s="22" t="n">
        <v>100.876</v>
      </c>
      <c r="N479" s="24" t="n">
        <f aca="false">G479/L479*365/E479</f>
        <v>0.0833082417582418</v>
      </c>
      <c r="O479" s="24" t="n">
        <f aca="false">S479/T479</f>
        <v>0.0793716480275694</v>
      </c>
      <c r="P479" s="24" t="n">
        <f aca="false">N479/M479*100</f>
        <v>0.0825847989197052</v>
      </c>
      <c r="Q479" s="0" t="n">
        <f aca="false">N479*100/365*K479</f>
        <v>22.6415824175824</v>
      </c>
      <c r="R479" s="0" t="n">
        <f aca="false">Q479-M479+100</f>
        <v>21.7655824175824</v>
      </c>
      <c r="S479" s="0" t="n">
        <f aca="false">R479/K479*365</f>
        <v>8.00850562743708</v>
      </c>
      <c r="T479" s="0" t="n">
        <f aca="false">F479/E479+M479</f>
        <v>100.89882</v>
      </c>
    </row>
    <row r="480" customFormat="false" ht="12.8" hidden="true" customHeight="false" outlineLevel="0" collapsed="false">
      <c r="A480" s="10" t="s">
        <v>22</v>
      </c>
      <c r="B480" s="10" t="s">
        <v>1454</v>
      </c>
      <c r="C480" s="10" t="s">
        <v>1455</v>
      </c>
      <c r="D480" s="10" t="s">
        <v>1456</v>
      </c>
      <c r="E480" s="10" t="n">
        <v>1000</v>
      </c>
      <c r="F480" s="10" t="n">
        <v>25.47</v>
      </c>
      <c r="G480" s="10" t="n">
        <v>27.42</v>
      </c>
      <c r="H480" s="11" t="n">
        <v>44707</v>
      </c>
      <c r="I480" s="11" t="n">
        <v>47619</v>
      </c>
      <c r="J480" s="11" t="n">
        <v>44889</v>
      </c>
      <c r="K480" s="10" t="n">
        <f aca="true">IF(J480&gt;0,J480-TODAY(),I480-TODAY())</f>
        <v>195</v>
      </c>
      <c r="L480" s="10" t="n">
        <v>182</v>
      </c>
      <c r="M480" s="10" t="n">
        <v>98.79</v>
      </c>
      <c r="N480" s="12" t="n">
        <f aca="false">G480/L480*365/E480</f>
        <v>0.0549906593406593</v>
      </c>
      <c r="O480" s="12" t="n">
        <f aca="false">S480/T480</f>
        <v>0.0785700632597073</v>
      </c>
      <c r="P480" s="12" t="n">
        <f aca="false">N480/M480*100</f>
        <v>0.0556641961136343</v>
      </c>
      <c r="Q480" s="0" t="n">
        <f aca="false">N480*100/365*K480</f>
        <v>2.93785714285714</v>
      </c>
      <c r="R480" s="0" t="n">
        <f aca="false">Q480-M480+100</f>
        <v>4.14785714285713</v>
      </c>
      <c r="S480" s="0" t="n">
        <f aca="false">R480/K480*365</f>
        <v>7.76393772893771</v>
      </c>
      <c r="T480" s="0" t="n">
        <f aca="false">F480/E480+M480</f>
        <v>98.81547</v>
      </c>
    </row>
    <row r="481" customFormat="false" ht="12.8" hidden="true" customHeight="false" outlineLevel="0" collapsed="false">
      <c r="A481" s="10" t="s">
        <v>22</v>
      </c>
      <c r="B481" s="10" t="s">
        <v>1457</v>
      </c>
      <c r="C481" s="10" t="s">
        <v>1458</v>
      </c>
      <c r="D481" s="10" t="s">
        <v>1459</v>
      </c>
      <c r="E481" s="10" t="n">
        <v>1000</v>
      </c>
      <c r="F481" s="10" t="n">
        <v>13.23</v>
      </c>
      <c r="G481" s="10" t="n">
        <v>14.34</v>
      </c>
      <c r="H481" s="11" t="n">
        <v>44701</v>
      </c>
      <c r="I481" s="11" t="n">
        <v>47613</v>
      </c>
      <c r="J481" s="11" t="n">
        <v>45793</v>
      </c>
      <c r="K481" s="10" t="n">
        <f aca="true">IF(J481&gt;0,J481-TODAY(),I481-TODAY())</f>
        <v>1099</v>
      </c>
      <c r="L481" s="10" t="n">
        <v>91</v>
      </c>
      <c r="M481" s="10" t="n">
        <v>94.9</v>
      </c>
      <c r="N481" s="12" t="n">
        <f aca="false">G481/L481*365/E481</f>
        <v>0.0575175824175824</v>
      </c>
      <c r="O481" s="12" t="n">
        <f aca="false">S481/T481</f>
        <v>0.0784460796311338</v>
      </c>
      <c r="P481" s="12" t="n">
        <f aca="false">N481/M481*100</f>
        <v>0.0606086221470837</v>
      </c>
      <c r="Q481" s="0" t="n">
        <f aca="false">N481*100/365*K481</f>
        <v>17.3183076923077</v>
      </c>
      <c r="R481" s="0" t="n">
        <f aca="false">Q481-M481+100</f>
        <v>22.4183076923077</v>
      </c>
      <c r="S481" s="0" t="n">
        <f aca="false">R481/K481*365</f>
        <v>7.44557079862812</v>
      </c>
      <c r="T481" s="0" t="n">
        <f aca="false">F481/E481+M481</f>
        <v>94.91323</v>
      </c>
    </row>
    <row r="482" customFormat="false" ht="12.8" hidden="true" customHeight="false" outlineLevel="0" collapsed="false">
      <c r="A482" s="25" t="s">
        <v>423</v>
      </c>
      <c r="B482" s="25" t="s">
        <v>1460</v>
      </c>
      <c r="C482" s="25" t="s">
        <v>1461</v>
      </c>
      <c r="D482" s="25" t="s">
        <v>1462</v>
      </c>
      <c r="E482" s="25" t="n">
        <v>1000</v>
      </c>
      <c r="F482" s="25" t="n">
        <v>11.28</v>
      </c>
      <c r="G482" s="25" t="n">
        <v>14.46</v>
      </c>
      <c r="H482" s="26" t="n">
        <v>44714</v>
      </c>
      <c r="I482" s="26" t="n">
        <v>45806</v>
      </c>
      <c r="J482" s="26"/>
      <c r="K482" s="25" t="n">
        <f aca="true">IF(J482&gt;0,J482-TODAY(),I482-TODAY())</f>
        <v>1112</v>
      </c>
      <c r="L482" s="25" t="n">
        <v>91</v>
      </c>
      <c r="M482" s="25" t="n">
        <v>94.98</v>
      </c>
      <c r="N482" s="27" t="n">
        <f aca="false">G482/L482*365/E482</f>
        <v>0.0579989010989011</v>
      </c>
      <c r="O482" s="27" t="n">
        <f aca="false">S482/T482</f>
        <v>0.0784034272245964</v>
      </c>
      <c r="P482" s="27" t="n">
        <f aca="false">N482/M482*100</f>
        <v>0.0610643304894726</v>
      </c>
      <c r="Q482" s="0" t="n">
        <f aca="false">N482*100/365*K482</f>
        <v>17.6698021978022</v>
      </c>
      <c r="R482" s="0" t="n">
        <f aca="false">Q482-M482+100</f>
        <v>22.6898021978022</v>
      </c>
      <c r="S482" s="0" t="n">
        <f aca="false">R482/K482*365</f>
        <v>7.44764190845126</v>
      </c>
      <c r="T482" s="0" t="n">
        <f aca="false">F482/E482+M482</f>
        <v>94.99128</v>
      </c>
    </row>
    <row r="483" customFormat="false" ht="12.8" hidden="true" customHeight="false" outlineLevel="0" collapsed="false">
      <c r="A483" s="10" t="s">
        <v>22</v>
      </c>
      <c r="B483" s="10" t="s">
        <v>1463</v>
      </c>
      <c r="C483" s="10" t="s">
        <v>1464</v>
      </c>
      <c r="D483" s="10" t="s">
        <v>1465</v>
      </c>
      <c r="E483" s="10" t="n">
        <v>500</v>
      </c>
      <c r="F483" s="10" t="n">
        <v>2.96</v>
      </c>
      <c r="G483" s="10" t="n">
        <v>9.61</v>
      </c>
      <c r="H483" s="11" t="n">
        <v>44757</v>
      </c>
      <c r="I483" s="11" t="n">
        <v>45122</v>
      </c>
      <c r="J483" s="11"/>
      <c r="K483" s="10" t="n">
        <f aca="true">IF(J483&gt;0,J483-TODAY(),I483-TODAY())</f>
        <v>428</v>
      </c>
      <c r="L483" s="10" t="n">
        <v>91</v>
      </c>
      <c r="M483" s="10" t="n">
        <v>100</v>
      </c>
      <c r="N483" s="12" t="n">
        <f aca="false">G483/L483*365/E483</f>
        <v>0.0770912087912088</v>
      </c>
      <c r="O483" s="12" t="n">
        <f aca="false">S483/T483</f>
        <v>0.0770866452618093</v>
      </c>
      <c r="P483" s="12" t="n">
        <f aca="false">N483/M483*100</f>
        <v>0.0770912087912088</v>
      </c>
      <c r="Q483" s="0" t="n">
        <f aca="false">N483*100/365*K483</f>
        <v>9.03973626373626</v>
      </c>
      <c r="R483" s="0" t="n">
        <f aca="false">Q483-M483+100</f>
        <v>9.03973626373626</v>
      </c>
      <c r="S483" s="0" t="n">
        <f aca="false">R483/K483*365</f>
        <v>7.70912087912088</v>
      </c>
      <c r="T483" s="0" t="n">
        <f aca="false">F483/E483+M483</f>
        <v>100.00592</v>
      </c>
    </row>
    <row r="484" customFormat="false" ht="12.8" hidden="false" customHeight="false" outlineLevel="0" collapsed="false">
      <c r="A484" s="22" t="s">
        <v>380</v>
      </c>
      <c r="B484" s="22" t="s">
        <v>1466</v>
      </c>
      <c r="C484" s="22" t="s">
        <v>1467</v>
      </c>
      <c r="D484" s="22" t="s">
        <v>1468</v>
      </c>
      <c r="E484" s="22" t="n">
        <v>1000</v>
      </c>
      <c r="F484" s="22" t="n">
        <v>31.67</v>
      </c>
      <c r="G484" s="22" t="n">
        <v>40.59</v>
      </c>
      <c r="H484" s="23" t="n">
        <v>44734</v>
      </c>
      <c r="I484" s="23" t="n">
        <v>49284</v>
      </c>
      <c r="J484" s="23"/>
      <c r="K484" s="22" t="n">
        <f aca="true">IF(J484&gt;0,J484-TODAY(),I484-TODAY())</f>
        <v>4590</v>
      </c>
      <c r="L484" s="22" t="n">
        <v>182</v>
      </c>
      <c r="M484" s="22" t="n">
        <v>103.141</v>
      </c>
      <c r="N484" s="24" t="n">
        <f aca="false">G484/L484*365/E484</f>
        <v>0.081403021978022</v>
      </c>
      <c r="O484" s="24" t="n">
        <f aca="false">S484/T484</f>
        <v>0.0764788551851791</v>
      </c>
      <c r="P484" s="24" t="n">
        <f aca="false">N484/M484*100</f>
        <v>0.0789240185552031</v>
      </c>
      <c r="Q484" s="0" t="n">
        <f aca="false">N484*100/365*K484</f>
        <v>102.367087912088</v>
      </c>
      <c r="R484" s="0" t="n">
        <f aca="false">Q484-M484+100</f>
        <v>99.2260879120879</v>
      </c>
      <c r="S484" s="0" t="n">
        <f aca="false">R484/K484*365</f>
        <v>7.89052768799828</v>
      </c>
      <c r="T484" s="0" t="n">
        <f aca="false">F484/E484+M484</f>
        <v>103.17267</v>
      </c>
    </row>
    <row r="485" customFormat="false" ht="12.8" hidden="true" customHeight="false" outlineLevel="0" collapsed="false">
      <c r="A485" s="25" t="s">
        <v>423</v>
      </c>
      <c r="B485" s="25" t="s">
        <v>1469</v>
      </c>
      <c r="C485" s="25" t="s">
        <v>1470</v>
      </c>
      <c r="D485" s="25" t="s">
        <v>1471</v>
      </c>
      <c r="E485" s="25" t="n">
        <v>660</v>
      </c>
      <c r="F485" s="25" t="n">
        <v>5.15</v>
      </c>
      <c r="G485" s="25" t="n">
        <v>9.38</v>
      </c>
      <c r="H485" s="26" t="n">
        <v>44735</v>
      </c>
      <c r="I485" s="26" t="n">
        <v>45918</v>
      </c>
      <c r="J485" s="26"/>
      <c r="K485" s="25" t="n">
        <f aca="true">IF(J485&gt;0,J485-TODAY(),I485-TODAY())</f>
        <v>1224</v>
      </c>
      <c r="L485" s="25" t="n">
        <v>91</v>
      </c>
      <c r="M485" s="25" t="n">
        <v>94.98</v>
      </c>
      <c r="N485" s="27" t="n">
        <f aca="false">G485/L485*365/E485</f>
        <v>0.057004662004662</v>
      </c>
      <c r="O485" s="27" t="n">
        <f aca="false">S485/T485</f>
        <v>0.0757722896523154</v>
      </c>
      <c r="P485" s="27" t="n">
        <f aca="false">N485/M485*100</f>
        <v>0.0600175426454643</v>
      </c>
      <c r="Q485" s="0" t="n">
        <f aca="false">N485*100/365*K485</f>
        <v>19.1160839160839</v>
      </c>
      <c r="R485" s="0" t="n">
        <f aca="false">Q485-M485+100</f>
        <v>24.1360839160839</v>
      </c>
      <c r="S485" s="0" t="n">
        <f aca="false">R485/K485*365</f>
        <v>7.19744332464921</v>
      </c>
      <c r="T485" s="0" t="n">
        <f aca="false">F485/E485+M485</f>
        <v>94.987803030303</v>
      </c>
    </row>
    <row r="486" customFormat="false" ht="12.8" hidden="true" customHeight="false" outlineLevel="0" collapsed="false">
      <c r="A486" s="25" t="s">
        <v>423</v>
      </c>
      <c r="B486" s="25" t="s">
        <v>1472</v>
      </c>
      <c r="C486" s="25" t="s">
        <v>1473</v>
      </c>
      <c r="D486" s="25" t="s">
        <v>1474</v>
      </c>
      <c r="E486" s="25" t="n">
        <v>1000</v>
      </c>
      <c r="F486" s="25" t="n">
        <v>4.6</v>
      </c>
      <c r="G486" s="25" t="n">
        <v>17.45</v>
      </c>
      <c r="H486" s="26" t="n">
        <v>44761</v>
      </c>
      <c r="I486" s="26" t="n">
        <v>45580</v>
      </c>
      <c r="J486" s="26"/>
      <c r="K486" s="25" t="n">
        <f aca="true">IF(J486&gt;0,J486-TODAY(),I486-TODAY())</f>
        <v>886</v>
      </c>
      <c r="L486" s="25" t="n">
        <v>91</v>
      </c>
      <c r="M486" s="25" t="n">
        <v>98.98</v>
      </c>
      <c r="N486" s="27" t="n">
        <f aca="false">G486/L486*365/E486</f>
        <v>0.0699917582417582</v>
      </c>
      <c r="O486" s="27" t="n">
        <f aca="false">S486/T486</f>
        <v>0.0749548817133847</v>
      </c>
      <c r="P486" s="27" t="n">
        <f aca="false">N486/M486*100</f>
        <v>0.070713031159586</v>
      </c>
      <c r="Q486" s="0" t="n">
        <f aca="false">N486*100/365*K486</f>
        <v>16.9897802197802</v>
      </c>
      <c r="R486" s="0" t="n">
        <f aca="false">Q486-M486+100</f>
        <v>18.0097802197802</v>
      </c>
      <c r="S486" s="0" t="n">
        <f aca="false">R486/K486*365</f>
        <v>7.4193789844467</v>
      </c>
      <c r="T486" s="0" t="n">
        <f aca="false">F486/E486+M486</f>
        <v>98.9846</v>
      </c>
    </row>
    <row r="487" customFormat="false" ht="12.8" hidden="true" customHeight="false" outlineLevel="0" collapsed="false">
      <c r="A487" s="10" t="s">
        <v>22</v>
      </c>
      <c r="B487" s="10" t="s">
        <v>1475</v>
      </c>
      <c r="C487" s="10" t="s">
        <v>1476</v>
      </c>
      <c r="D487" s="10" t="s">
        <v>1477</v>
      </c>
      <c r="E487" s="10" t="n">
        <v>1000</v>
      </c>
      <c r="F487" s="10" t="n">
        <v>16.9</v>
      </c>
      <c r="G487" s="10" t="n">
        <v>39.44</v>
      </c>
      <c r="H487" s="11" t="n">
        <v>44798</v>
      </c>
      <c r="I487" s="11" t="n">
        <v>45708</v>
      </c>
      <c r="J487" s="11"/>
      <c r="K487" s="10" t="n">
        <f aca="true">IF(J487&gt;0,J487-TODAY(),I487-TODAY())</f>
        <v>1014</v>
      </c>
      <c r="L487" s="10" t="n">
        <v>182</v>
      </c>
      <c r="M487" s="10" t="n">
        <v>101.01</v>
      </c>
      <c r="N487" s="12" t="n">
        <f aca="false">G487/L487*365/E487</f>
        <v>0.0790967032967033</v>
      </c>
      <c r="O487" s="12" t="n">
        <f aca="false">S487/T487</f>
        <v>0.0746940683311019</v>
      </c>
      <c r="P487" s="12" t="n">
        <f aca="false">N487/M487*100</f>
        <v>0.0783058145695508</v>
      </c>
      <c r="Q487" s="0" t="n">
        <f aca="false">N487*100/365*K487</f>
        <v>21.9737142857143</v>
      </c>
      <c r="R487" s="0" t="n">
        <f aca="false">Q487-M487+100</f>
        <v>20.9637142857143</v>
      </c>
      <c r="S487" s="0" t="n">
        <f aca="false">R487/K487*365</f>
        <v>7.5461101718794</v>
      </c>
      <c r="T487" s="0" t="n">
        <f aca="false">F487/E487+M487</f>
        <v>101.0269</v>
      </c>
    </row>
    <row r="488" customFormat="false" ht="12.8" hidden="true" customHeight="false" outlineLevel="0" collapsed="false">
      <c r="A488" s="16" t="s">
        <v>63</v>
      </c>
      <c r="B488" s="16" t="s">
        <v>1478</v>
      </c>
      <c r="C488" s="16" t="s">
        <v>1479</v>
      </c>
      <c r="D488" s="16" t="s">
        <v>1480</v>
      </c>
      <c r="E488" s="16" t="n">
        <v>1000</v>
      </c>
      <c r="F488" s="16" t="n">
        <v>4.81</v>
      </c>
      <c r="G488" s="16" t="n">
        <v>30.17</v>
      </c>
      <c r="H488" s="17" t="n">
        <v>44847</v>
      </c>
      <c r="I488" s="17" t="n">
        <v>44847</v>
      </c>
      <c r="J488" s="17"/>
      <c r="K488" s="16" t="n">
        <f aca="true">IF(J488&gt;0,J488-TODAY(),I488-TODAY())</f>
        <v>153</v>
      </c>
      <c r="L488" s="16" t="n">
        <v>182</v>
      </c>
      <c r="M488" s="16" t="n">
        <v>99.49</v>
      </c>
      <c r="N488" s="18" t="n">
        <f aca="false">G488/L488*365/E488</f>
        <v>0.0605057692307692</v>
      </c>
      <c r="O488" s="18" t="n">
        <f aca="false">S488/T488</f>
        <v>0.0730414339174437</v>
      </c>
      <c r="P488" s="18" t="n">
        <f aca="false">N488/M488*100</f>
        <v>0.0608159304761978</v>
      </c>
      <c r="Q488" s="0" t="n">
        <f aca="false">N488*100/365*K488</f>
        <v>2.53626923076923</v>
      </c>
      <c r="R488" s="0" t="n">
        <f aca="false">Q488-M488+100</f>
        <v>3.04626923076924</v>
      </c>
      <c r="S488" s="0" t="n">
        <f aca="false">R488/K488*365</f>
        <v>7.26724358974361</v>
      </c>
      <c r="T488" s="0" t="n">
        <f aca="false">F488/E488+M488</f>
        <v>99.49481</v>
      </c>
    </row>
    <row r="489" customFormat="false" ht="12.8" hidden="true" customHeight="false" outlineLevel="0" collapsed="false">
      <c r="A489" s="10" t="s">
        <v>22</v>
      </c>
      <c r="B489" s="10" t="s">
        <v>1481</v>
      </c>
      <c r="C489" s="10" t="s">
        <v>1482</v>
      </c>
      <c r="D489" s="10" t="s">
        <v>1483</v>
      </c>
      <c r="E489" s="10" t="n">
        <v>1000</v>
      </c>
      <c r="F489" s="10" t="n">
        <v>4.97</v>
      </c>
      <c r="G489" s="10" t="n">
        <v>36.15</v>
      </c>
      <c r="H489" s="11" t="n">
        <v>44851</v>
      </c>
      <c r="I489" s="11" t="n">
        <v>48673</v>
      </c>
      <c r="J489" s="11" t="n">
        <v>45033</v>
      </c>
      <c r="K489" s="10" t="n">
        <f aca="true">IF(J489&gt;0,J489-TODAY(),I489-TODAY())</f>
        <v>339</v>
      </c>
      <c r="L489" s="10" t="n">
        <v>182</v>
      </c>
      <c r="M489" s="10" t="n">
        <v>100</v>
      </c>
      <c r="N489" s="12" t="n">
        <f aca="false">G489/L489*365/E489</f>
        <v>0.0724986263736264</v>
      </c>
      <c r="O489" s="12" t="n">
        <f aca="false">S489/T489</f>
        <v>0.0724950233709648</v>
      </c>
      <c r="P489" s="12" t="n">
        <f aca="false">N489/M489*100</f>
        <v>0.0724986263736264</v>
      </c>
      <c r="Q489" s="0" t="n">
        <f aca="false">N489*100/365*K489</f>
        <v>6.73343406593407</v>
      </c>
      <c r="R489" s="0" t="n">
        <f aca="false">Q489-M489+100</f>
        <v>6.73343406593406</v>
      </c>
      <c r="S489" s="0" t="n">
        <f aca="false">R489/K489*365</f>
        <v>7.24986263736263</v>
      </c>
      <c r="T489" s="0" t="n">
        <f aca="false">F489/E489+M489</f>
        <v>100.00497</v>
      </c>
    </row>
    <row r="490" customFormat="false" ht="12.8" hidden="false" customHeight="false" outlineLevel="0" collapsed="false">
      <c r="A490" s="22" t="s">
        <v>380</v>
      </c>
      <c r="B490" s="22" t="s">
        <v>1484</v>
      </c>
      <c r="C490" s="22" t="s">
        <v>1485</v>
      </c>
      <c r="D490" s="22" t="s">
        <v>1486</v>
      </c>
      <c r="E490" s="22" t="n">
        <v>1000</v>
      </c>
      <c r="F490" s="22" t="n">
        <v>36.76</v>
      </c>
      <c r="G490" s="22" t="n">
        <v>37.8</v>
      </c>
      <c r="H490" s="23" t="n">
        <v>44699</v>
      </c>
      <c r="I490" s="23" t="n">
        <v>48339</v>
      </c>
      <c r="J490" s="23"/>
      <c r="K490" s="22" t="n">
        <f aca="true">IF(J490&gt;0,J490-TODAY(),I490-TODAY())</f>
        <v>3645</v>
      </c>
      <c r="L490" s="22" t="n">
        <v>182</v>
      </c>
      <c r="M490" s="22" t="n">
        <v>102.762</v>
      </c>
      <c r="N490" s="24" t="n">
        <f aca="false">G490/L490*365/E490</f>
        <v>0.0758076923076923</v>
      </c>
      <c r="O490" s="24" t="n">
        <f aca="false">S490/T490</f>
        <v>0.0710532924287974</v>
      </c>
      <c r="P490" s="24" t="n">
        <f aca="false">N490/M490*100</f>
        <v>0.0737701604753628</v>
      </c>
      <c r="Q490" s="0" t="n">
        <f aca="false">N490*100/365*K490</f>
        <v>75.7038461538462</v>
      </c>
      <c r="R490" s="0" t="n">
        <f aca="false">Q490-M490+100</f>
        <v>72.9418461538462</v>
      </c>
      <c r="S490" s="0" t="n">
        <f aca="false">R490/K490*365</f>
        <v>7.30419035559777</v>
      </c>
      <c r="T490" s="0" t="n">
        <f aca="false">F490/E490+M490</f>
        <v>102.79876</v>
      </c>
    </row>
    <row r="491" customFormat="false" ht="12.8" hidden="true" customHeight="false" outlineLevel="0" collapsed="false">
      <c r="A491" s="10" t="s">
        <v>22</v>
      </c>
      <c r="B491" s="10" t="s">
        <v>1487</v>
      </c>
      <c r="C491" s="10" t="s">
        <v>1488</v>
      </c>
      <c r="D491" s="10" t="s">
        <v>1489</v>
      </c>
      <c r="E491" s="10" t="n">
        <v>1000</v>
      </c>
      <c r="F491" s="10" t="n">
        <v>35.96</v>
      </c>
      <c r="G491" s="10" t="n">
        <v>37.4</v>
      </c>
      <c r="H491" s="11" t="n">
        <v>44701</v>
      </c>
      <c r="I491" s="11" t="n">
        <v>45793</v>
      </c>
      <c r="J491" s="11"/>
      <c r="K491" s="10" t="n">
        <f aca="true">IF(J491&gt;0,J491-TODAY(),I491-TODAY())</f>
        <v>1099</v>
      </c>
      <c r="L491" s="10" t="n">
        <v>182</v>
      </c>
      <c r="M491" s="10" t="n">
        <v>100.99</v>
      </c>
      <c r="N491" s="12" t="n">
        <f aca="false">G491/L491*365/E491</f>
        <v>0.0750054945054945</v>
      </c>
      <c r="O491" s="12" t="n">
        <f aca="false">S491/T491</f>
        <v>0.0709891847842988</v>
      </c>
      <c r="P491" s="12" t="n">
        <f aca="false">N491/M491*100</f>
        <v>0.074270219334087</v>
      </c>
      <c r="Q491" s="0" t="n">
        <f aca="false">N491*100/365*K491</f>
        <v>22.5838461538462</v>
      </c>
      <c r="R491" s="0" t="n">
        <f aca="false">Q491-M491+100</f>
        <v>21.5938461538462</v>
      </c>
      <c r="S491" s="0" t="n">
        <f aca="false">R491/K491*365</f>
        <v>7.17175054245118</v>
      </c>
      <c r="T491" s="0" t="n">
        <f aca="false">F491/E491+M491</f>
        <v>101.02596</v>
      </c>
    </row>
    <row r="492" customFormat="false" ht="12.8" hidden="true" customHeight="false" outlineLevel="0" collapsed="false">
      <c r="A492" s="10" t="s">
        <v>22</v>
      </c>
      <c r="B492" s="10" t="s">
        <v>1490</v>
      </c>
      <c r="C492" s="10" t="s">
        <v>1491</v>
      </c>
      <c r="D492" s="10" t="s">
        <v>1492</v>
      </c>
      <c r="E492" s="10" t="n">
        <v>1000</v>
      </c>
      <c r="F492" s="10" t="n">
        <v>13.23</v>
      </c>
      <c r="G492" s="10" t="n">
        <v>14.34</v>
      </c>
      <c r="H492" s="11" t="n">
        <v>44701</v>
      </c>
      <c r="I492" s="11" t="n">
        <v>47613</v>
      </c>
      <c r="J492" s="11" t="n">
        <v>45793</v>
      </c>
      <c r="K492" s="10" t="n">
        <f aca="true">IF(J492&gt;0,J492-TODAY(),I492-TODAY())</f>
        <v>1099</v>
      </c>
      <c r="L492" s="10" t="n">
        <v>91</v>
      </c>
      <c r="M492" s="10" t="n">
        <v>96.7</v>
      </c>
      <c r="N492" s="12" t="n">
        <f aca="false">G492/L492*365/E492</f>
        <v>0.0575175824175824</v>
      </c>
      <c r="O492" s="12" t="n">
        <f aca="false">S492/T492</f>
        <v>0.0708047348029408</v>
      </c>
      <c r="P492" s="12" t="n">
        <f aca="false">N492/M492*100</f>
        <v>0.0594804368330739</v>
      </c>
      <c r="Q492" s="0" t="n">
        <f aca="false">N492*100/365*K492</f>
        <v>17.3183076923077</v>
      </c>
      <c r="R492" s="0" t="n">
        <f aca="false">Q492-M492+100</f>
        <v>20.6183076923077</v>
      </c>
      <c r="S492" s="0" t="n">
        <f aca="false">R492/K492*365</f>
        <v>6.84775460208581</v>
      </c>
      <c r="T492" s="0" t="n">
        <f aca="false">F492/E492+M492</f>
        <v>96.71323</v>
      </c>
    </row>
    <row r="493" customFormat="false" ht="12.8" hidden="true" customHeight="false" outlineLevel="0" collapsed="false">
      <c r="A493" s="16" t="s">
        <v>63</v>
      </c>
      <c r="B493" s="16" t="s">
        <v>1493</v>
      </c>
      <c r="C493" s="16" t="s">
        <v>1494</v>
      </c>
      <c r="D493" s="16" t="s">
        <v>1495</v>
      </c>
      <c r="E493" s="16" t="n">
        <v>1000</v>
      </c>
      <c r="F493" s="16" t="n">
        <v>21.98</v>
      </c>
      <c r="G493" s="16" t="n">
        <v>54.8</v>
      </c>
      <c r="H493" s="17" t="n">
        <v>44803</v>
      </c>
      <c r="I493" s="17" t="n">
        <v>48261</v>
      </c>
      <c r="J493" s="17" t="n">
        <v>44985</v>
      </c>
      <c r="K493" s="16" t="n">
        <f aca="true">IF(J493&gt;0,J493-TODAY(),I493-TODAY())</f>
        <v>291</v>
      </c>
      <c r="L493" s="16" t="n">
        <v>182</v>
      </c>
      <c r="M493" s="16" t="n">
        <v>102.97</v>
      </c>
      <c r="N493" s="18" t="n">
        <f aca="false">G493/L493*365/E493</f>
        <v>0.109901098901099</v>
      </c>
      <c r="O493" s="18" t="n">
        <f aca="false">S493/T493</f>
        <v>0.070538037604007</v>
      </c>
      <c r="P493" s="18" t="n">
        <f aca="false">N493/M493*100</f>
        <v>0.106731182772748</v>
      </c>
      <c r="Q493" s="0" t="n">
        <f aca="false">N493*100/365*K493</f>
        <v>8.76197802197802</v>
      </c>
      <c r="R493" s="0" t="n">
        <f aca="false">Q493-M493+100</f>
        <v>5.79197802197803</v>
      </c>
      <c r="S493" s="0" t="n">
        <f aca="false">R493/K493*365</f>
        <v>7.26485215815113</v>
      </c>
      <c r="T493" s="0" t="n">
        <f aca="false">F493/E493+M493</f>
        <v>102.99198</v>
      </c>
    </row>
    <row r="494" customFormat="false" ht="12.8" hidden="true" customHeight="false" outlineLevel="0" collapsed="false">
      <c r="A494" s="10" t="s">
        <v>22</v>
      </c>
      <c r="B494" s="10" t="s">
        <v>1496</v>
      </c>
      <c r="C494" s="10" t="s">
        <v>1497</v>
      </c>
      <c r="D494" s="10" t="s">
        <v>1498</v>
      </c>
      <c r="E494" s="10" t="n">
        <v>1000</v>
      </c>
      <c r="F494" s="10" t="n">
        <v>3.07</v>
      </c>
      <c r="G494" s="10" t="n">
        <v>34.9</v>
      </c>
      <c r="H494" s="11" t="n">
        <v>44860</v>
      </c>
      <c r="I494" s="11" t="n">
        <v>47408</v>
      </c>
      <c r="J494" s="11" t="n">
        <v>44860</v>
      </c>
      <c r="K494" s="10" t="n">
        <f aca="true">IF(J494&gt;0,J494-TODAY(),I494-TODAY())</f>
        <v>166</v>
      </c>
      <c r="L494" s="10" t="n">
        <v>182</v>
      </c>
      <c r="M494" s="10" t="n">
        <v>99.99</v>
      </c>
      <c r="N494" s="12" t="n">
        <f aca="false">G494/L494*365/E494</f>
        <v>0.0699917582417582</v>
      </c>
      <c r="O494" s="12" t="n">
        <f aca="false">S494/T494</f>
        <v>0.0702165037635413</v>
      </c>
      <c r="P494" s="12" t="n">
        <f aca="false">N494/M494*100</f>
        <v>0.06999875811757</v>
      </c>
      <c r="Q494" s="0" t="n">
        <f aca="false">N494*100/365*K494</f>
        <v>3.18318681318681</v>
      </c>
      <c r="R494" s="0" t="n">
        <f aca="false">Q494-M494+100</f>
        <v>3.19318681318681</v>
      </c>
      <c r="S494" s="0" t="n">
        <f aca="false">R494/K494*365</f>
        <v>7.02116377598305</v>
      </c>
      <c r="T494" s="0" t="n">
        <f aca="false">F494/E494+M494</f>
        <v>99.99307</v>
      </c>
    </row>
    <row r="495" customFormat="false" ht="12.8" hidden="true" customHeight="false" outlineLevel="0" collapsed="false">
      <c r="A495" s="16" t="s">
        <v>63</v>
      </c>
      <c r="B495" s="16" t="s">
        <v>1499</v>
      </c>
      <c r="C495" s="16" t="s">
        <v>1500</v>
      </c>
      <c r="D495" s="16" t="s">
        <v>1501</v>
      </c>
      <c r="E495" s="16" t="n">
        <v>1000</v>
      </c>
      <c r="F495" s="16" t="n">
        <v>4.03</v>
      </c>
      <c r="G495" s="16" t="n">
        <v>17.45</v>
      </c>
      <c r="H495" s="17" t="n">
        <v>44764</v>
      </c>
      <c r="I495" s="17" t="n">
        <v>45947</v>
      </c>
      <c r="J495" s="17" t="n">
        <v>45037</v>
      </c>
      <c r="K495" s="16" t="n">
        <f aca="true">IF(J495&gt;0,J495-TODAY(),I495-TODAY())</f>
        <v>343</v>
      </c>
      <c r="L495" s="16" t="n">
        <v>91</v>
      </c>
      <c r="M495" s="16" t="n">
        <v>99.99</v>
      </c>
      <c r="N495" s="18" t="n">
        <f aca="false">G495/L495*365/E495</f>
        <v>0.0699917582417582</v>
      </c>
      <c r="O495" s="18" t="n">
        <f aca="false">S495/T495</f>
        <v>0.070102357346661</v>
      </c>
      <c r="P495" s="18" t="n">
        <f aca="false">N495/M495*100</f>
        <v>0.06999875811757</v>
      </c>
      <c r="Q495" s="0" t="n">
        <f aca="false">N495*100/365*K495</f>
        <v>6.57730769230769</v>
      </c>
      <c r="R495" s="0" t="n">
        <f aca="false">Q495-M495+100</f>
        <v>6.5873076923077</v>
      </c>
      <c r="S495" s="0" t="n">
        <f aca="false">R495/K495*365</f>
        <v>7.00981722359275</v>
      </c>
      <c r="T495" s="0" t="n">
        <f aca="false">F495/E495+M495</f>
        <v>99.99403</v>
      </c>
    </row>
    <row r="496" customFormat="false" ht="12.8" hidden="true" customHeight="false" outlineLevel="0" collapsed="false">
      <c r="A496" s="10" t="s">
        <v>22</v>
      </c>
      <c r="B496" s="10" t="s">
        <v>1502</v>
      </c>
      <c r="C496" s="10" t="s">
        <v>1503</v>
      </c>
      <c r="D496" s="10" t="s">
        <v>1504</v>
      </c>
      <c r="E496" s="10" t="n">
        <v>1000</v>
      </c>
      <c r="F496" s="10" t="n">
        <v>3.07</v>
      </c>
      <c r="G496" s="10" t="n">
        <v>34.9</v>
      </c>
      <c r="H496" s="11" t="n">
        <v>44860</v>
      </c>
      <c r="I496" s="11" t="n">
        <v>47408</v>
      </c>
      <c r="J496" s="11" t="n">
        <v>44860</v>
      </c>
      <c r="K496" s="10" t="n">
        <f aca="true">IF(J496&gt;0,J496-TODAY(),I496-TODAY())</f>
        <v>166</v>
      </c>
      <c r="L496" s="10" t="n">
        <v>182</v>
      </c>
      <c r="M496" s="10" t="n">
        <v>100</v>
      </c>
      <c r="N496" s="12" t="n">
        <f aca="false">G496/L496*365/E496</f>
        <v>0.0699917582417582</v>
      </c>
      <c r="O496" s="12" t="n">
        <f aca="false">S496/T496</f>
        <v>0.0699896095607446</v>
      </c>
      <c r="P496" s="12" t="n">
        <f aca="false">N496/M496*100</f>
        <v>0.0699917582417582</v>
      </c>
      <c r="Q496" s="0" t="n">
        <f aca="false">N496*100/365*K496</f>
        <v>3.18318681318681</v>
      </c>
      <c r="R496" s="0" t="n">
        <f aca="false">Q496-M496+100</f>
        <v>3.18318681318681</v>
      </c>
      <c r="S496" s="0" t="n">
        <f aca="false">R496/K496*365</f>
        <v>6.99917582417581</v>
      </c>
      <c r="T496" s="0" t="n">
        <f aca="false">F496/E496+M496</f>
        <v>100.00307</v>
      </c>
    </row>
    <row r="497" customFormat="false" ht="12.8" hidden="true" customHeight="false" outlineLevel="0" collapsed="false">
      <c r="A497" s="10" t="s">
        <v>22</v>
      </c>
      <c r="B497" s="10" t="s">
        <v>1505</v>
      </c>
      <c r="C497" s="10" t="s">
        <v>1506</v>
      </c>
      <c r="D497" s="10" t="s">
        <v>1507</v>
      </c>
      <c r="E497" s="10" t="n">
        <v>1000</v>
      </c>
      <c r="F497" s="10" t="n">
        <v>31.45</v>
      </c>
      <c r="G497" s="10" t="n">
        <v>34.9</v>
      </c>
      <c r="H497" s="11" t="n">
        <v>44712</v>
      </c>
      <c r="I497" s="11" t="n">
        <v>45076</v>
      </c>
      <c r="J497" s="11"/>
      <c r="K497" s="10" t="n">
        <f aca="true">IF(J497&gt;0,J497-TODAY(),I497-TODAY())</f>
        <v>382</v>
      </c>
      <c r="L497" s="10" t="n">
        <v>182</v>
      </c>
      <c r="M497" s="10" t="n">
        <v>100</v>
      </c>
      <c r="N497" s="12" t="n">
        <f aca="false">G497/L497*365/E497</f>
        <v>0.0699917582417582</v>
      </c>
      <c r="O497" s="12" t="n">
        <f aca="false">S497/T497</f>
        <v>0.069969752754517</v>
      </c>
      <c r="P497" s="12" t="n">
        <f aca="false">N497/M497*100</f>
        <v>0.0699917582417582</v>
      </c>
      <c r="Q497" s="0" t="n">
        <f aca="false">N497*100/365*K497</f>
        <v>7.32516483516484</v>
      </c>
      <c r="R497" s="0" t="n">
        <f aca="false">Q497-M497+100</f>
        <v>7.32516483516484</v>
      </c>
      <c r="S497" s="0" t="n">
        <f aca="false">R497/K497*365</f>
        <v>6.99917582417583</v>
      </c>
      <c r="T497" s="0" t="n">
        <f aca="false">F497/E497+M497</f>
        <v>100.03145</v>
      </c>
    </row>
    <row r="498" customFormat="false" ht="12.8" hidden="true" customHeight="false" outlineLevel="0" collapsed="false">
      <c r="A498" s="10" t="s">
        <v>22</v>
      </c>
      <c r="B498" s="10" t="s">
        <v>1508</v>
      </c>
      <c r="C498" s="10" t="s">
        <v>1509</v>
      </c>
      <c r="D498" s="10" t="s">
        <v>1510</v>
      </c>
      <c r="E498" s="10" t="n">
        <v>1000</v>
      </c>
      <c r="F498" s="10" t="n">
        <v>0.02</v>
      </c>
      <c r="G498" s="10" t="n">
        <v>0.05</v>
      </c>
      <c r="H498" s="11" t="n">
        <v>44812</v>
      </c>
      <c r="I498" s="11" t="n">
        <v>44994</v>
      </c>
      <c r="J498" s="11"/>
      <c r="K498" s="10" t="n">
        <f aca="true">IF(J498&gt;0,J498-TODAY(),I498-TODAY())</f>
        <v>300</v>
      </c>
      <c r="L498" s="10" t="n">
        <v>182</v>
      </c>
      <c r="M498" s="10" t="n">
        <v>94.62</v>
      </c>
      <c r="N498" s="12" t="n">
        <f aca="false">G498/L498*365/E498</f>
        <v>0.000100274725274725</v>
      </c>
      <c r="O498" s="12" t="n">
        <f aca="false">S498/T498</f>
        <v>0.0692844298616099</v>
      </c>
      <c r="P498" s="12" t="n">
        <f aca="false">N498/M498*100</f>
        <v>0.000105976247383984</v>
      </c>
      <c r="Q498" s="0" t="n">
        <f aca="false">N498*100/365*K498</f>
        <v>0.00824175824175824</v>
      </c>
      <c r="R498" s="0" t="n">
        <f aca="false">Q498-M498+100</f>
        <v>5.38824175824175</v>
      </c>
      <c r="S498" s="0" t="n">
        <f aca="false">R498/K498*365</f>
        <v>6.55569413919413</v>
      </c>
      <c r="T498" s="0" t="n">
        <f aca="false">F498/E498+M498</f>
        <v>94.62002</v>
      </c>
    </row>
    <row r="499" customFormat="false" ht="12.8" hidden="true" customHeight="false" outlineLevel="0" collapsed="false">
      <c r="A499" s="16" t="s">
        <v>63</v>
      </c>
      <c r="B499" s="16" t="s">
        <v>1511</v>
      </c>
      <c r="C499" s="16" t="s">
        <v>1512</v>
      </c>
      <c r="D499" s="16" t="s">
        <v>1513</v>
      </c>
      <c r="E499" s="16" t="n">
        <v>1000</v>
      </c>
      <c r="F499" s="16" t="n">
        <v>0.63</v>
      </c>
      <c r="G499" s="16" t="n">
        <v>5.01</v>
      </c>
      <c r="H499" s="17" t="n">
        <v>44854</v>
      </c>
      <c r="I499" s="17" t="n">
        <v>45950</v>
      </c>
      <c r="J499" s="17"/>
      <c r="K499" s="16" t="n">
        <f aca="true">IF(J499&gt;0,J499-TODAY(),I499-TODAY())</f>
        <v>1256</v>
      </c>
      <c r="L499" s="16" t="n">
        <v>183</v>
      </c>
      <c r="M499" s="16" t="n">
        <v>84.29</v>
      </c>
      <c r="N499" s="18" t="n">
        <f aca="false">G499/L499*365/E499</f>
        <v>0.00999262295081967</v>
      </c>
      <c r="O499" s="18" t="n">
        <f aca="false">S499/T499</f>
        <v>0.0660176385683365</v>
      </c>
      <c r="P499" s="18" t="n">
        <f aca="false">N499/M499*100</f>
        <v>0.0118550515491988</v>
      </c>
      <c r="Q499" s="0" t="n">
        <f aca="false">N499*100/365*K499</f>
        <v>3.43855737704918</v>
      </c>
      <c r="R499" s="0" t="n">
        <f aca="false">Q499-M499+100</f>
        <v>19.1485573770492</v>
      </c>
      <c r="S499" s="0" t="n">
        <f aca="false">R499/K499*365</f>
        <v>5.56466834603738</v>
      </c>
      <c r="T499" s="0" t="n">
        <f aca="false">F499/E499+M499</f>
        <v>84.29063</v>
      </c>
    </row>
    <row r="500" customFormat="false" ht="12.8" hidden="true" customHeight="false" outlineLevel="0" collapsed="false">
      <c r="A500" s="25" t="s">
        <v>423</v>
      </c>
      <c r="B500" s="25" t="s">
        <v>1514</v>
      </c>
      <c r="C500" s="25" t="s">
        <v>1515</v>
      </c>
      <c r="D500" s="25" t="s">
        <v>1516</v>
      </c>
      <c r="E500" s="25" t="n">
        <v>50</v>
      </c>
      <c r="F500" s="25" t="n">
        <v>0.83</v>
      </c>
      <c r="G500" s="25" t="n">
        <v>1.52</v>
      </c>
      <c r="H500" s="26" t="n">
        <v>44735</v>
      </c>
      <c r="I500" s="26" t="n">
        <v>44844</v>
      </c>
      <c r="J500" s="26"/>
      <c r="K500" s="25" t="n">
        <f aca="true">IF(J500&gt;0,J500-TODAY(),I500-TODAY())</f>
        <v>150</v>
      </c>
      <c r="L500" s="25" t="n">
        <v>91</v>
      </c>
      <c r="M500" s="25" t="n">
        <v>102.3</v>
      </c>
      <c r="N500" s="27" t="n">
        <f aca="false">G500/L500*365/E500</f>
        <v>0.121934065934066</v>
      </c>
      <c r="O500" s="27" t="n">
        <f aca="false">S500/T500</f>
        <v>0.0644737992343366</v>
      </c>
      <c r="P500" s="27" t="n">
        <f aca="false">N500/M500*100</f>
        <v>0.119192635321668</v>
      </c>
      <c r="Q500" s="0" t="n">
        <f aca="false">N500*100/365*K500</f>
        <v>5.01098901098901</v>
      </c>
      <c r="R500" s="0" t="n">
        <f aca="false">Q500-M500+100</f>
        <v>2.71098901098901</v>
      </c>
      <c r="S500" s="0" t="n">
        <f aca="false">R500/K500*365</f>
        <v>6.59673992673993</v>
      </c>
      <c r="T500" s="0" t="n">
        <f aca="false">F500/E500+M500</f>
        <v>102.3166</v>
      </c>
    </row>
    <row r="501" customFormat="false" ht="12.8" hidden="true" customHeight="false" outlineLevel="0" collapsed="false">
      <c r="A501" s="10" t="s">
        <v>22</v>
      </c>
      <c r="B501" s="10" t="s">
        <v>1517</v>
      </c>
      <c r="C501" s="10" t="s">
        <v>1518</v>
      </c>
      <c r="D501" s="10" t="s">
        <v>1519</v>
      </c>
      <c r="E501" s="10" t="n">
        <v>1000</v>
      </c>
      <c r="F501" s="10" t="n">
        <v>25.47</v>
      </c>
      <c r="G501" s="10" t="n">
        <v>27.42</v>
      </c>
      <c r="H501" s="11" t="n">
        <v>44707</v>
      </c>
      <c r="I501" s="11" t="n">
        <v>47619</v>
      </c>
      <c r="J501" s="11" t="n">
        <v>44889</v>
      </c>
      <c r="K501" s="10" t="n">
        <f aca="true">IF(J501&gt;0,J501-TODAY(),I501-TODAY())</f>
        <v>195</v>
      </c>
      <c r="L501" s="10" t="n">
        <v>182</v>
      </c>
      <c r="M501" s="10" t="n">
        <v>99.6</v>
      </c>
      <c r="N501" s="12" t="n">
        <f aca="false">G501/L501*365/E501</f>
        <v>0.0549906593406593</v>
      </c>
      <c r="O501" s="12" t="n">
        <f aca="false">S501/T501</f>
        <v>0.0627127167659424</v>
      </c>
      <c r="P501" s="12" t="n">
        <f aca="false">N501/M501*100</f>
        <v>0.0552115053621078</v>
      </c>
      <c r="Q501" s="0" t="n">
        <f aca="false">N501*100/365*K501</f>
        <v>2.93785714285714</v>
      </c>
      <c r="R501" s="0" t="n">
        <f aca="false">Q501-M501+100</f>
        <v>3.33785714285715</v>
      </c>
      <c r="S501" s="0" t="n">
        <f aca="false">R501/K501*365</f>
        <v>6.24778388278389</v>
      </c>
      <c r="T501" s="0" t="n">
        <f aca="false">F501/E501+M501</f>
        <v>99.62547</v>
      </c>
    </row>
    <row r="502" customFormat="false" ht="12.8" hidden="true" customHeight="false" outlineLevel="0" collapsed="false">
      <c r="A502" s="16" t="s">
        <v>63</v>
      </c>
      <c r="B502" s="16" t="s">
        <v>1520</v>
      </c>
      <c r="C502" s="16" t="s">
        <v>1521</v>
      </c>
      <c r="D502" s="16" t="s">
        <v>1522</v>
      </c>
      <c r="E502" s="16" t="n">
        <v>1000</v>
      </c>
      <c r="F502" s="16" t="n">
        <v>9.08</v>
      </c>
      <c r="G502" s="16" t="n">
        <v>31.16</v>
      </c>
      <c r="H502" s="17" t="n">
        <v>44823</v>
      </c>
      <c r="I502" s="17" t="n">
        <v>45187</v>
      </c>
      <c r="J502" s="17"/>
      <c r="K502" s="16" t="n">
        <f aca="true">IF(J502&gt;0,J502-TODAY(),I502-TODAY())</f>
        <v>493</v>
      </c>
      <c r="L502" s="16" t="n">
        <v>182</v>
      </c>
      <c r="M502" s="16" t="n">
        <v>100</v>
      </c>
      <c r="N502" s="18" t="n">
        <f aca="false">G502/L502*365/E502</f>
        <v>0.0624912087912088</v>
      </c>
      <c r="O502" s="18" t="n">
        <f aca="false">S502/T502</f>
        <v>0.0624855351046213</v>
      </c>
      <c r="P502" s="18" t="n">
        <f aca="false">N502/M502*100</f>
        <v>0.0624912087912088</v>
      </c>
      <c r="Q502" s="0" t="n">
        <f aca="false">N502*100/365*K502</f>
        <v>8.44059340659341</v>
      </c>
      <c r="R502" s="0" t="n">
        <f aca="false">Q502-M502+100</f>
        <v>8.44059340659341</v>
      </c>
      <c r="S502" s="0" t="n">
        <f aca="false">R502/K502*365</f>
        <v>6.24912087912088</v>
      </c>
      <c r="T502" s="0" t="n">
        <f aca="false">F502/E502+M502</f>
        <v>100.00908</v>
      </c>
    </row>
    <row r="503" customFormat="false" ht="12.8" hidden="true" customHeight="false" outlineLevel="0" collapsed="false">
      <c r="A503" s="10" t="s">
        <v>22</v>
      </c>
      <c r="B503" s="10" t="s">
        <v>1523</v>
      </c>
      <c r="C503" s="10" t="s">
        <v>1524</v>
      </c>
      <c r="D503" s="10" t="s">
        <v>1525</v>
      </c>
      <c r="E503" s="10" t="n">
        <v>1000</v>
      </c>
      <c r="F503" s="10" t="n">
        <v>28.36</v>
      </c>
      <c r="G503" s="10" t="n">
        <v>40.64</v>
      </c>
      <c r="H503" s="11" t="n">
        <v>44749</v>
      </c>
      <c r="I503" s="11" t="n">
        <v>44749</v>
      </c>
      <c r="J503" s="11"/>
      <c r="K503" s="10" t="n">
        <f aca="true">IF(J503&gt;0,J503-TODAY(),I503-TODAY())</f>
        <v>55</v>
      </c>
      <c r="L503" s="10" t="n">
        <v>182</v>
      </c>
      <c r="M503" s="10" t="n">
        <v>100.37</v>
      </c>
      <c r="N503" s="12" t="n">
        <f aca="false">G503/L503*365/E503</f>
        <v>0.0815032967032967</v>
      </c>
      <c r="O503" s="12" t="n">
        <f aca="false">S503/T503</f>
        <v>0.0567227903411479</v>
      </c>
      <c r="P503" s="12" t="n">
        <f aca="false">N503/M503*100</f>
        <v>0.0812028461724586</v>
      </c>
      <c r="Q503" s="0" t="n">
        <f aca="false">N503*100/365*K503</f>
        <v>1.22813186813187</v>
      </c>
      <c r="R503" s="0" t="n">
        <f aca="false">Q503-M503+100</f>
        <v>0.858131868131864</v>
      </c>
      <c r="S503" s="0" t="n">
        <f aca="false">R503/K503*365</f>
        <v>5.69487512487509</v>
      </c>
      <c r="T503" s="0" t="n">
        <f aca="false">F503/E503+M503</f>
        <v>100.39836</v>
      </c>
    </row>
    <row r="504" customFormat="false" ht="12.8" hidden="true" customHeight="false" outlineLevel="0" collapsed="false">
      <c r="A504" s="16" t="s">
        <v>63</v>
      </c>
      <c r="B504" s="16" t="s">
        <v>1526</v>
      </c>
      <c r="C504" s="16" t="s">
        <v>1527</v>
      </c>
      <c r="D504" s="16" t="s">
        <v>1528</v>
      </c>
      <c r="E504" s="16" t="n">
        <v>1000</v>
      </c>
      <c r="F504" s="16" t="n">
        <v>17.33</v>
      </c>
      <c r="G504" s="16" t="n">
        <v>27.42</v>
      </c>
      <c r="H504" s="17" t="n">
        <v>44761</v>
      </c>
      <c r="I504" s="17" t="n">
        <v>45125</v>
      </c>
      <c r="J504" s="17"/>
      <c r="K504" s="16" t="n">
        <f aca="true">IF(J504&gt;0,J504-TODAY(),I504-TODAY())</f>
        <v>431</v>
      </c>
      <c r="L504" s="16" t="n">
        <v>182</v>
      </c>
      <c r="M504" s="16" t="n">
        <v>100</v>
      </c>
      <c r="N504" s="18" t="n">
        <f aca="false">G504/L504*365/E504</f>
        <v>0.0549906593406593</v>
      </c>
      <c r="O504" s="18" t="n">
        <f aca="false">S504/T504</f>
        <v>0.0549811311106378</v>
      </c>
      <c r="P504" s="18" t="n">
        <f aca="false">N504/M504*100</f>
        <v>0.0549906593406593</v>
      </c>
      <c r="Q504" s="0" t="n">
        <f aca="false">N504*100/365*K504</f>
        <v>6.49341758241758</v>
      </c>
      <c r="R504" s="0" t="n">
        <f aca="false">Q504-M504+100</f>
        <v>6.49341758241758</v>
      </c>
      <c r="S504" s="0" t="n">
        <f aca="false">R504/K504*365</f>
        <v>5.49906593406593</v>
      </c>
      <c r="T504" s="0" t="n">
        <f aca="false">F504/E504+M504</f>
        <v>100.01733</v>
      </c>
    </row>
    <row r="505" customFormat="false" ht="12.8" hidden="true" customHeight="false" outlineLevel="0" collapsed="false">
      <c r="A505" s="10" t="s">
        <v>22</v>
      </c>
      <c r="B505" s="10" t="s">
        <v>1529</v>
      </c>
      <c r="C505" s="10" t="s">
        <v>1530</v>
      </c>
      <c r="D505" s="10" t="s">
        <v>1531</v>
      </c>
      <c r="E505" s="10" t="n">
        <v>1000</v>
      </c>
      <c r="F505" s="10" t="n">
        <v>0</v>
      </c>
      <c r="G505" s="10" t="n">
        <v>0.05</v>
      </c>
      <c r="H505" s="11" t="n">
        <v>44701</v>
      </c>
      <c r="I505" s="11" t="n">
        <v>45975</v>
      </c>
      <c r="J505" s="11"/>
      <c r="K505" s="10" t="n">
        <f aca="true">IF(J505&gt;0,J505-TODAY(),I505-TODAY())</f>
        <v>1281</v>
      </c>
      <c r="L505" s="10" t="n">
        <v>182</v>
      </c>
      <c r="M505" s="10" t="n">
        <v>84</v>
      </c>
      <c r="N505" s="12" t="n">
        <f aca="false">G505/L505*365/E505</f>
        <v>0.000100274725274725</v>
      </c>
      <c r="O505" s="12" t="n">
        <f aca="false">S505/T505</f>
        <v>0.0543924500233048</v>
      </c>
      <c r="P505" s="12" t="n">
        <f aca="false">N505/M505*100</f>
        <v>0.000119374672946102</v>
      </c>
      <c r="Q505" s="0" t="n">
        <f aca="false">N505*100/365*K505</f>
        <v>0.0351923076923077</v>
      </c>
      <c r="R505" s="0" t="n">
        <f aca="false">Q505-M505+100</f>
        <v>16.0351923076923</v>
      </c>
      <c r="S505" s="0" t="n">
        <f aca="false">R505/K505*365</f>
        <v>4.56896580195761</v>
      </c>
      <c r="T505" s="0" t="n">
        <f aca="false">F505/E505+M505</f>
        <v>84</v>
      </c>
    </row>
    <row r="506" customFormat="false" ht="12.8" hidden="true" customHeight="false" outlineLevel="0" collapsed="false">
      <c r="A506" s="10" t="s">
        <v>22</v>
      </c>
      <c r="B506" s="10" t="s">
        <v>1532</v>
      </c>
      <c r="C506" s="10" t="s">
        <v>1533</v>
      </c>
      <c r="D506" s="10" t="s">
        <v>1534</v>
      </c>
      <c r="E506" s="10" t="n">
        <v>1000</v>
      </c>
      <c r="F506" s="10" t="n">
        <v>48.91</v>
      </c>
      <c r="G506" s="10" t="n">
        <v>52.06</v>
      </c>
      <c r="H506" s="11" t="n">
        <v>44705</v>
      </c>
      <c r="I506" s="11" t="n">
        <v>47981</v>
      </c>
      <c r="J506" s="11"/>
      <c r="K506" s="10" t="n">
        <f aca="true">IF(J506&gt;0,J506-TODAY(),I506-TODAY())</f>
        <v>3287</v>
      </c>
      <c r="L506" s="10" t="n">
        <v>182</v>
      </c>
      <c r="M506" s="10" t="n">
        <v>132</v>
      </c>
      <c r="N506" s="12" t="n">
        <f aca="false">G506/L506*365/E506</f>
        <v>0.104406043956044</v>
      </c>
      <c r="O506" s="12" t="n">
        <f aca="false">S506/T506</f>
        <v>0.0521565247657623</v>
      </c>
      <c r="P506" s="12" t="n">
        <f aca="false">N506/M506*100</f>
        <v>0.0790954878454879</v>
      </c>
      <c r="Q506" s="0" t="n">
        <f aca="false">N506*100/365*K506</f>
        <v>94.0226483516484</v>
      </c>
      <c r="R506" s="0" t="n">
        <f aca="false">Q506-M506+100</f>
        <v>62.0226483516484</v>
      </c>
      <c r="S506" s="0" t="n">
        <f aca="false">R506/K506*365</f>
        <v>6.88721224470692</v>
      </c>
      <c r="T506" s="0" t="n">
        <f aca="false">F506/E506+M506</f>
        <v>132.04891</v>
      </c>
    </row>
    <row r="507" customFormat="false" ht="12.8" hidden="true" customHeight="false" outlineLevel="0" collapsed="false">
      <c r="A507" s="16" t="s">
        <v>63</v>
      </c>
      <c r="B507" s="16" t="s">
        <v>1535</v>
      </c>
      <c r="C507" s="16" t="s">
        <v>1536</v>
      </c>
      <c r="D507" s="16" t="s">
        <v>1537</v>
      </c>
      <c r="E507" s="16" t="n">
        <v>1000</v>
      </c>
      <c r="F507" s="16" t="n">
        <v>4.66</v>
      </c>
      <c r="G507" s="16" t="n">
        <v>40.61</v>
      </c>
      <c r="H507" s="17" t="n">
        <v>44856</v>
      </c>
      <c r="I507" s="17" t="n">
        <v>45221</v>
      </c>
      <c r="J507" s="17"/>
      <c r="K507" s="16" t="n">
        <f aca="true">IF(J507&gt;0,J507-TODAY(),I507-TODAY())</f>
        <v>527</v>
      </c>
      <c r="L507" s="16" t="n">
        <v>183</v>
      </c>
      <c r="M507" s="16" t="n">
        <v>105</v>
      </c>
      <c r="N507" s="18" t="n">
        <f aca="false">G507/L507*365/E507</f>
        <v>0.080998087431694</v>
      </c>
      <c r="O507" s="18" t="n">
        <f aca="false">S507/T507</f>
        <v>0.044158141559647</v>
      </c>
      <c r="P507" s="18" t="n">
        <f aca="false">N507/M507*100</f>
        <v>0.0771410356492324</v>
      </c>
      <c r="Q507" s="0" t="n">
        <f aca="false">N507*100/365*K507</f>
        <v>11.6947923497268</v>
      </c>
      <c r="R507" s="0" t="n">
        <f aca="false">Q507-M507+100</f>
        <v>6.69479234972677</v>
      </c>
      <c r="S507" s="0" t="n">
        <f aca="false">R507/K507*365</f>
        <v>4.6368106407026</v>
      </c>
      <c r="T507" s="0" t="n">
        <f aca="false">F507/E507+M507</f>
        <v>105.00466</v>
      </c>
    </row>
    <row r="508" customFormat="false" ht="12.8" hidden="false" customHeight="false" outlineLevel="0" collapsed="false">
      <c r="A508" s="22" t="s">
        <v>380</v>
      </c>
      <c r="B508" s="22" t="s">
        <v>1538</v>
      </c>
      <c r="C508" s="22" t="s">
        <v>1539</v>
      </c>
      <c r="D508" s="22" t="s">
        <v>1540</v>
      </c>
      <c r="E508" s="22" t="n">
        <v>1060.52</v>
      </c>
      <c r="F508" s="22" t="n">
        <v>3.2</v>
      </c>
      <c r="G508" s="22" t="n">
        <v>13.32</v>
      </c>
      <c r="H508" s="23" t="n">
        <v>44832</v>
      </c>
      <c r="I508" s="23" t="n">
        <v>48290</v>
      </c>
      <c r="J508" s="23"/>
      <c r="K508" s="22" t="n">
        <f aca="true">IF(J508&gt;0,J508-TODAY(),I508-TODAY())</f>
        <v>3596</v>
      </c>
      <c r="L508" s="22" t="n">
        <v>182</v>
      </c>
      <c r="M508" s="22" t="n">
        <v>102.999</v>
      </c>
      <c r="N508" s="24" t="n">
        <f aca="false">G508/L508*365/E508</f>
        <v>0.0251887628834787</v>
      </c>
      <c r="O508" s="24" t="n">
        <f aca="false">S508/T508</f>
        <v>0.0214993146796285</v>
      </c>
      <c r="P508" s="24" t="n">
        <f aca="false">N508/M508*100</f>
        <v>0.024455347026164</v>
      </c>
      <c r="Q508" s="0" t="n">
        <f aca="false">N508*100/365*K508</f>
        <v>24.8161072134217</v>
      </c>
      <c r="R508" s="0" t="n">
        <f aca="false">Q508-M508+100</f>
        <v>21.8171072134218</v>
      </c>
      <c r="S508" s="0" t="n">
        <f aca="false">R508/K508*365</f>
        <v>2.21447278445465</v>
      </c>
      <c r="T508" s="0" t="n">
        <f aca="false">F508/E508+M508</f>
        <v>103.002017387697</v>
      </c>
    </row>
    <row r="509" customFormat="false" ht="12.8" hidden="false" customHeight="false" outlineLevel="0" collapsed="false">
      <c r="A509" s="22" t="s">
        <v>380</v>
      </c>
      <c r="B509" s="22" t="s">
        <v>1541</v>
      </c>
      <c r="C509" s="22" t="s">
        <v>1542</v>
      </c>
      <c r="D509" s="22" t="s">
        <v>1543</v>
      </c>
      <c r="E509" s="22" t="n">
        <v>1128.06</v>
      </c>
      <c r="F509" s="22" t="n">
        <v>8.27</v>
      </c>
      <c r="G509" s="22" t="n">
        <v>14.17</v>
      </c>
      <c r="H509" s="23" t="n">
        <v>44769</v>
      </c>
      <c r="I509" s="23" t="n">
        <v>47681</v>
      </c>
      <c r="J509" s="23"/>
      <c r="K509" s="22" t="n">
        <f aca="true">IF(J509&gt;0,J509-TODAY(),I509-TODAY())</f>
        <v>2987</v>
      </c>
      <c r="L509" s="22" t="n">
        <v>182</v>
      </c>
      <c r="M509" s="22" t="n">
        <v>102.649</v>
      </c>
      <c r="N509" s="24" t="n">
        <f aca="false">G509/L509*365/E509</f>
        <v>0.0251917957758073</v>
      </c>
      <c r="O509" s="24" t="n">
        <f aca="false">S509/T509</f>
        <v>0.0213867168499137</v>
      </c>
      <c r="P509" s="24" t="n">
        <f aca="false">N509/M509*100</f>
        <v>0.0245416865004114</v>
      </c>
      <c r="Q509" s="0" t="n">
        <f aca="false">N509*100/365*K509</f>
        <v>20.6158613650236</v>
      </c>
      <c r="R509" s="0" t="n">
        <f aca="false">Q509-M509+100</f>
        <v>17.9668613650236</v>
      </c>
      <c r="S509" s="0" t="n">
        <f aca="false">R509/K509*365</f>
        <v>2.19548188759077</v>
      </c>
      <c r="T509" s="0" t="n">
        <f aca="false">F509/E509+M509</f>
        <v>102.656331170328</v>
      </c>
    </row>
    <row r="510" customFormat="false" ht="12.8" hidden="false" customHeight="false" outlineLevel="0" collapsed="false">
      <c r="A510" s="22" t="s">
        <v>380</v>
      </c>
      <c r="B510" s="22" t="s">
        <v>1544</v>
      </c>
      <c r="C510" s="22" t="s">
        <v>1545</v>
      </c>
      <c r="D510" s="22" t="s">
        <v>1546</v>
      </c>
      <c r="E510" s="22" t="n">
        <v>1241.2</v>
      </c>
      <c r="F510" s="22" t="n">
        <v>7.91</v>
      </c>
      <c r="G510" s="22" t="n">
        <v>15.58</v>
      </c>
      <c r="H510" s="23" t="n">
        <v>44783</v>
      </c>
      <c r="I510" s="23" t="n">
        <v>46785</v>
      </c>
      <c r="J510" s="23"/>
      <c r="K510" s="22" t="n">
        <f aca="true">IF(J510&gt;0,J510-TODAY(),I510-TODAY())</f>
        <v>2091</v>
      </c>
      <c r="L510" s="22" t="n">
        <v>182</v>
      </c>
      <c r="M510" s="22" t="n">
        <v>102.7</v>
      </c>
      <c r="N510" s="24" t="n">
        <f aca="false">G510/L510*365/E510</f>
        <v>0.0251737064096071</v>
      </c>
      <c r="O510" s="24" t="n">
        <f aca="false">S510/T510</f>
        <v>0.0199215003750725</v>
      </c>
      <c r="P510" s="24" t="n">
        <f aca="false">N510/M510*100</f>
        <v>0.024511885501078</v>
      </c>
      <c r="Q510" s="0" t="n">
        <f aca="false">N510*100/365*K510</f>
        <v>14.4214301650654</v>
      </c>
      <c r="R510" s="0" t="n">
        <f aca="false">Q510-M510+100</f>
        <v>11.7214301650654</v>
      </c>
      <c r="S510" s="0" t="n">
        <f aca="false">R510/K510*365</f>
        <v>2.04606504555182</v>
      </c>
      <c r="T510" s="0" t="n">
        <f aca="false">F510/E510+M510</f>
        <v>102.706372864969</v>
      </c>
    </row>
    <row r="511" customFormat="false" ht="12.8" hidden="true" customHeight="false" outlineLevel="0" collapsed="false">
      <c r="A511" s="13" t="s">
        <v>41</v>
      </c>
      <c r="B511" s="13" t="s">
        <v>1547</v>
      </c>
      <c r="C511" s="13" t="s">
        <v>1548</v>
      </c>
      <c r="D511" s="13" t="s">
        <v>1549</v>
      </c>
      <c r="E511" s="13" t="n">
        <v>712.9</v>
      </c>
      <c r="F511" s="13" t="n">
        <v>0</v>
      </c>
      <c r="G511" s="13" t="n">
        <v>0</v>
      </c>
      <c r="H511" s="14" t="n">
        <v>44709</v>
      </c>
      <c r="I511" s="14" t="n">
        <v>55301</v>
      </c>
      <c r="J511" s="14" t="n">
        <v>47723</v>
      </c>
      <c r="K511" s="13" t="n">
        <f aca="true">IF(J511&gt;0,J511-TODAY(),I511-TODAY())</f>
        <v>3029</v>
      </c>
      <c r="L511" s="13" t="n">
        <v>89</v>
      </c>
      <c r="M511" s="13" t="n">
        <v>93.45</v>
      </c>
      <c r="N511" s="15" t="n">
        <f aca="false">G511/L511*365/E511</f>
        <v>0</v>
      </c>
      <c r="O511" s="15" t="n">
        <f aca="false">S511/T511</f>
        <v>0.00844608767644886</v>
      </c>
      <c r="P511" s="15" t="n">
        <f aca="false">N511/M511*100</f>
        <v>0</v>
      </c>
      <c r="Q511" s="0" t="n">
        <f aca="false">N511*100/365*K511</f>
        <v>0</v>
      </c>
      <c r="R511" s="0" t="n">
        <f aca="false">Q511-M511+100</f>
        <v>6.55</v>
      </c>
      <c r="S511" s="0" t="n">
        <f aca="false">R511/K511*365</f>
        <v>0.789286893364146</v>
      </c>
      <c r="T511" s="0" t="n">
        <f aca="false">F511/E511+M511</f>
        <v>93.45</v>
      </c>
    </row>
    <row r="512" customFormat="false" ht="12.8" hidden="true" customHeight="false" outlineLevel="0" collapsed="false">
      <c r="A512" s="13" t="s">
        <v>41</v>
      </c>
      <c r="B512" s="13" t="s">
        <v>1550</v>
      </c>
      <c r="C512" s="13" t="s">
        <v>1551</v>
      </c>
      <c r="D512" s="13" t="s">
        <v>1552</v>
      </c>
      <c r="E512" s="13" t="n">
        <v>398.94</v>
      </c>
      <c r="F512" s="13" t="n">
        <v>0</v>
      </c>
      <c r="G512" s="13" t="n">
        <v>0</v>
      </c>
      <c r="H512" s="14" t="n">
        <v>44709</v>
      </c>
      <c r="I512" s="14" t="n">
        <v>54694</v>
      </c>
      <c r="J512" s="14" t="n">
        <v>47327</v>
      </c>
      <c r="K512" s="13" t="n">
        <f aca="true">IF(J512&gt;0,J512-TODAY(),I512-TODAY())</f>
        <v>2633</v>
      </c>
      <c r="L512" s="13" t="n">
        <v>30</v>
      </c>
      <c r="M512" s="13" t="n">
        <v>95.28</v>
      </c>
      <c r="N512" s="15" t="n">
        <f aca="false">G512/L512*365/E512</f>
        <v>0</v>
      </c>
      <c r="O512" s="15" t="n">
        <f aca="false">S512/T512</f>
        <v>0.00686724047268044</v>
      </c>
      <c r="P512" s="15" t="n">
        <f aca="false">N512/M512*100</f>
        <v>0</v>
      </c>
      <c r="Q512" s="0" t="n">
        <f aca="false">N512*100/365*K512</f>
        <v>0</v>
      </c>
      <c r="R512" s="0" t="n">
        <f aca="false">Q512-M512+100</f>
        <v>4.72</v>
      </c>
      <c r="S512" s="0" t="n">
        <f aca="false">R512/K512*365</f>
        <v>0.654310672236992</v>
      </c>
      <c r="T512" s="0" t="n">
        <f aca="false">F512/E512+M512</f>
        <v>95.28</v>
      </c>
    </row>
    <row r="513" customFormat="false" ht="12.8" hidden="true" customHeight="false" outlineLevel="0" collapsed="false">
      <c r="A513" s="13" t="s">
        <v>41</v>
      </c>
      <c r="B513" s="13" t="s">
        <v>1553</v>
      </c>
      <c r="C513" s="13" t="s">
        <v>1554</v>
      </c>
      <c r="D513" s="13" t="s">
        <v>1555</v>
      </c>
      <c r="E513" s="13" t="n">
        <v>397.87</v>
      </c>
      <c r="F513" s="13" t="n">
        <v>0</v>
      </c>
      <c r="G513" s="13" t="n">
        <v>0</v>
      </c>
      <c r="H513" s="14" t="n">
        <v>44719</v>
      </c>
      <c r="I513" s="14" t="n">
        <v>54915</v>
      </c>
      <c r="J513" s="14" t="n">
        <v>47398</v>
      </c>
      <c r="K513" s="13" t="n">
        <f aca="true">IF(J513&gt;0,J513-TODAY(),I513-TODAY())</f>
        <v>2704</v>
      </c>
      <c r="L513" s="13" t="n">
        <v>31</v>
      </c>
      <c r="M513" s="13" t="n">
        <v>95.28</v>
      </c>
      <c r="N513" s="15" t="n">
        <f aca="false">G513/L513*365/E513</f>
        <v>0</v>
      </c>
      <c r="O513" s="15" t="n">
        <f aca="false">S513/T513</f>
        <v>0.00668692461707381</v>
      </c>
      <c r="P513" s="15" t="n">
        <f aca="false">N513/M513*100</f>
        <v>0</v>
      </c>
      <c r="Q513" s="0" t="n">
        <f aca="false">N513*100/365*K513</f>
        <v>0</v>
      </c>
      <c r="R513" s="0" t="n">
        <f aca="false">Q513-M513+100</f>
        <v>4.72</v>
      </c>
      <c r="S513" s="0" t="n">
        <f aca="false">R513/K513*365</f>
        <v>0.637130177514793</v>
      </c>
      <c r="T513" s="0" t="n">
        <f aca="false">F513/E513+M513</f>
        <v>95.28</v>
      </c>
    </row>
    <row r="514" customFormat="false" ht="12.8" hidden="true" customHeight="false" outlineLevel="0" collapsed="false">
      <c r="A514" s="13" t="s">
        <v>41</v>
      </c>
      <c r="B514" s="13" t="s">
        <v>1556</v>
      </c>
      <c r="C514" s="13" t="s">
        <v>1557</v>
      </c>
      <c r="D514" s="13" t="s">
        <v>1558</v>
      </c>
      <c r="E514" s="13" t="n">
        <v>110.62</v>
      </c>
      <c r="F514" s="13" t="n">
        <v>0</v>
      </c>
      <c r="G514" s="13" t="n">
        <v>0</v>
      </c>
      <c r="H514" s="14" t="n">
        <v>44770</v>
      </c>
      <c r="I514" s="14" t="n">
        <v>51984</v>
      </c>
      <c r="J514" s="14" t="n">
        <v>45593</v>
      </c>
      <c r="K514" s="13" t="n">
        <f aca="true">IF(J514&gt;0,J514-TODAY(),I514-TODAY())</f>
        <v>899</v>
      </c>
      <c r="L514" s="13" t="n">
        <v>91</v>
      </c>
      <c r="M514" s="13" t="n">
        <v>98.65</v>
      </c>
      <c r="N514" s="15" t="n">
        <f aca="false">G514/L514*365/E514</f>
        <v>0</v>
      </c>
      <c r="O514" s="15" t="n">
        <f aca="false">S514/T514</f>
        <v>0.00555609741521664</v>
      </c>
      <c r="P514" s="15" t="n">
        <f aca="false">N514/M514*100</f>
        <v>0</v>
      </c>
      <c r="Q514" s="0" t="n">
        <f aca="false">N514*100/365*K514</f>
        <v>0</v>
      </c>
      <c r="R514" s="0" t="n">
        <f aca="false">Q514-M514+100</f>
        <v>1.34999999999999</v>
      </c>
      <c r="S514" s="0" t="n">
        <f aca="false">R514/K514*365</f>
        <v>0.548109010011121</v>
      </c>
      <c r="T514" s="0" t="n">
        <f aca="false">F514/E514+M514</f>
        <v>98.65</v>
      </c>
    </row>
    <row r="515" customFormat="false" ht="12.8" hidden="true" customHeight="false" outlineLevel="0" collapsed="false">
      <c r="A515" s="13" t="s">
        <v>41</v>
      </c>
      <c r="B515" s="13" t="s">
        <v>1559</v>
      </c>
      <c r="C515" s="13" t="s">
        <v>1560</v>
      </c>
      <c r="D515" s="13" t="s">
        <v>1561</v>
      </c>
      <c r="E515" s="13" t="n">
        <v>145.95</v>
      </c>
      <c r="F515" s="13" t="n">
        <v>0</v>
      </c>
      <c r="G515" s="13" t="n">
        <v>0</v>
      </c>
      <c r="H515" s="14" t="n">
        <v>44770</v>
      </c>
      <c r="I515" s="14" t="n">
        <v>50341</v>
      </c>
      <c r="J515" s="14" t="n">
        <v>45866</v>
      </c>
      <c r="K515" s="13" t="n">
        <f aca="true">IF(J515&gt;0,J515-TODAY(),I515-TODAY())</f>
        <v>1172</v>
      </c>
      <c r="L515" s="13" t="n">
        <v>91</v>
      </c>
      <c r="M515" s="13" t="n">
        <v>98.25</v>
      </c>
      <c r="N515" s="15" t="n">
        <f aca="false">G515/L515*365/E515</f>
        <v>0</v>
      </c>
      <c r="O515" s="15" t="n">
        <f aca="false">S515/T515</f>
        <v>0.00554716063535072</v>
      </c>
      <c r="P515" s="15" t="n">
        <f aca="false">N515/M515*100</f>
        <v>0</v>
      </c>
      <c r="Q515" s="0" t="n">
        <f aca="false">N515*100/365*K515</f>
        <v>0</v>
      </c>
      <c r="R515" s="0" t="n">
        <f aca="false">Q515-M515+100</f>
        <v>1.75</v>
      </c>
      <c r="S515" s="0" t="n">
        <f aca="false">R515/K515*365</f>
        <v>0.545008532423208</v>
      </c>
      <c r="T515" s="0" t="n">
        <f aca="false">F515/E515+M515</f>
        <v>98.25</v>
      </c>
    </row>
    <row r="516" customFormat="false" ht="12.8" hidden="true" customHeight="false" outlineLevel="0" collapsed="false">
      <c r="A516" s="13" t="s">
        <v>41</v>
      </c>
      <c r="B516" s="13" t="s">
        <v>1562</v>
      </c>
      <c r="C516" s="13" t="s">
        <v>1563</v>
      </c>
      <c r="D516" s="13" t="s">
        <v>1564</v>
      </c>
      <c r="E516" s="13" t="n">
        <v>422.25</v>
      </c>
      <c r="F516" s="13" t="n">
        <v>0</v>
      </c>
      <c r="G516" s="13" t="n">
        <v>0</v>
      </c>
      <c r="H516" s="14" t="n">
        <v>44740</v>
      </c>
      <c r="I516" s="14" t="n">
        <v>54237</v>
      </c>
      <c r="J516" s="14" t="n">
        <v>47297</v>
      </c>
      <c r="K516" s="13" t="n">
        <f aca="true">IF(J516&gt;0,J516-TODAY(),I516-TODAY())</f>
        <v>2603</v>
      </c>
      <c r="L516" s="13" t="n">
        <v>92</v>
      </c>
      <c r="M516" s="13" t="n">
        <v>96.4</v>
      </c>
      <c r="N516" s="15" t="n">
        <f aca="false">G516/L516*365/E516</f>
        <v>0</v>
      </c>
      <c r="O516" s="15" t="n">
        <f aca="false">S516/T516</f>
        <v>0.00523653683987355</v>
      </c>
      <c r="P516" s="15" t="n">
        <f aca="false">N516/M516*100</f>
        <v>0</v>
      </c>
      <c r="Q516" s="0" t="n">
        <f aca="false">N516*100/365*K516</f>
        <v>0</v>
      </c>
      <c r="R516" s="0" t="n">
        <f aca="false">Q516-M516+100</f>
        <v>3.59999999999999</v>
      </c>
      <c r="S516" s="0" t="n">
        <f aca="false">R516/K516*365</f>
        <v>0.50480215136381</v>
      </c>
      <c r="T516" s="0" t="n">
        <f aca="false">F516/E516+M516</f>
        <v>96.4</v>
      </c>
    </row>
    <row r="517" customFormat="false" ht="12.8" hidden="false" customHeight="false" outlineLevel="0" collapsed="false">
      <c r="A517" s="22" t="s">
        <v>380</v>
      </c>
      <c r="B517" s="22" t="s">
        <v>1565</v>
      </c>
      <c r="C517" s="22" t="s">
        <v>1566</v>
      </c>
      <c r="D517" s="22" t="s">
        <v>1567</v>
      </c>
      <c r="E517" s="22" t="n">
        <v>1000</v>
      </c>
      <c r="F517" s="22" t="n">
        <v>20.97</v>
      </c>
      <c r="G517" s="22" t="n">
        <v>0</v>
      </c>
      <c r="H517" s="23" t="n">
        <v>44741</v>
      </c>
      <c r="I517" s="23" t="n">
        <v>46379</v>
      </c>
      <c r="J517" s="23"/>
      <c r="K517" s="22" t="n">
        <f aca="true">IF(J517&gt;0,J517-TODAY(),I517-TODAY())</f>
        <v>1685</v>
      </c>
      <c r="L517" s="22" t="n">
        <v>91</v>
      </c>
      <c r="M517" s="22" t="n">
        <v>98.85</v>
      </c>
      <c r="N517" s="24" t="n">
        <f aca="false">G517/L517*365/E517</f>
        <v>0</v>
      </c>
      <c r="O517" s="24" t="n">
        <f aca="false">S517/T517</f>
        <v>0.00251954433424561</v>
      </c>
      <c r="P517" s="24" t="n">
        <f aca="false">N517/M517*100</f>
        <v>0</v>
      </c>
      <c r="Q517" s="0" t="n">
        <f aca="false">N517*100/365*K517</f>
        <v>0</v>
      </c>
      <c r="R517" s="0" t="n">
        <f aca="false">Q517-M517+100</f>
        <v>1.15000000000001</v>
      </c>
      <c r="S517" s="0" t="n">
        <f aca="false">R517/K517*365</f>
        <v>0.249109792284868</v>
      </c>
      <c r="T517" s="0" t="n">
        <f aca="false">F517/E517+M517</f>
        <v>98.87097</v>
      </c>
    </row>
    <row r="518" customFormat="false" ht="12.8" hidden="false" customHeight="false" outlineLevel="0" collapsed="false">
      <c r="A518" s="22" t="s">
        <v>380</v>
      </c>
      <c r="B518" s="22" t="s">
        <v>1568</v>
      </c>
      <c r="C518" s="22" t="s">
        <v>1569</v>
      </c>
      <c r="D518" s="22" t="s">
        <v>1570</v>
      </c>
      <c r="E518" s="22" t="n">
        <v>1000</v>
      </c>
      <c r="F518" s="22" t="n">
        <v>6.99</v>
      </c>
      <c r="G518" s="22" t="n">
        <v>0</v>
      </c>
      <c r="H518" s="23" t="n">
        <v>44769</v>
      </c>
      <c r="I518" s="23" t="n">
        <v>47044</v>
      </c>
      <c r="J518" s="23"/>
      <c r="K518" s="22" t="n">
        <f aca="true">IF(J518&gt;0,J518-TODAY(),I518-TODAY())</f>
        <v>2350</v>
      </c>
      <c r="L518" s="22" t="n">
        <v>91</v>
      </c>
      <c r="M518" s="22" t="n">
        <v>98.599</v>
      </c>
      <c r="N518" s="24" t="n">
        <f aca="false">G518/L518*365/E518</f>
        <v>0</v>
      </c>
      <c r="O518" s="24" t="n">
        <f aca="false">S518/T518</f>
        <v>0.0022067840671705</v>
      </c>
      <c r="P518" s="24" t="n">
        <f aca="false">N518/M518*100</f>
        <v>0</v>
      </c>
      <c r="Q518" s="0" t="n">
        <f aca="false">N518*100/365*K518</f>
        <v>0</v>
      </c>
      <c r="R518" s="0" t="n">
        <f aca="false">Q518-M518+100</f>
        <v>1.401</v>
      </c>
      <c r="S518" s="0" t="n">
        <f aca="false">R518/K518*365</f>
        <v>0.217602127659574</v>
      </c>
      <c r="T518" s="0" t="n">
        <f aca="false">F518/E518+M518</f>
        <v>98.60599</v>
      </c>
    </row>
    <row r="519" customFormat="false" ht="12.8" hidden="false" customHeight="false" outlineLevel="0" collapsed="false">
      <c r="A519" s="22" t="s">
        <v>380</v>
      </c>
      <c r="B519" s="22" t="s">
        <v>1571</v>
      </c>
      <c r="C519" s="22" t="s">
        <v>1572</v>
      </c>
      <c r="D519" s="22" t="s">
        <v>1573</v>
      </c>
      <c r="E519" s="22" t="n">
        <v>1000</v>
      </c>
      <c r="F519" s="22" t="n">
        <v>20.97</v>
      </c>
      <c r="G519" s="22" t="n">
        <v>0</v>
      </c>
      <c r="H519" s="23" t="n">
        <v>44741</v>
      </c>
      <c r="I519" s="23" t="n">
        <v>47744</v>
      </c>
      <c r="J519" s="23"/>
      <c r="K519" s="22" t="n">
        <f aca="true">IF(J519&gt;0,J519-TODAY(),I519-TODAY())</f>
        <v>3050</v>
      </c>
      <c r="L519" s="22" t="n">
        <v>91</v>
      </c>
      <c r="M519" s="22" t="n">
        <v>98.35</v>
      </c>
      <c r="N519" s="24" t="n">
        <f aca="false">G519/L519*365/E519</f>
        <v>0</v>
      </c>
      <c r="O519" s="24" t="n">
        <f aca="false">S519/T519</f>
        <v>0.00200728951227627</v>
      </c>
      <c r="P519" s="24" t="n">
        <f aca="false">N519/M519*100</f>
        <v>0</v>
      </c>
      <c r="Q519" s="0" t="n">
        <f aca="false">N519*100/365*K519</f>
        <v>0</v>
      </c>
      <c r="R519" s="0" t="n">
        <f aca="false">Q519-M519+100</f>
        <v>1.65000000000001</v>
      </c>
      <c r="S519" s="0" t="n">
        <f aca="false">R519/K519*365</f>
        <v>0.197459016393443</v>
      </c>
      <c r="T519" s="0" t="n">
        <f aca="false">F519/E519+M519</f>
        <v>98.37097</v>
      </c>
    </row>
    <row r="520" customFormat="false" ht="12.8" hidden="false" customHeight="false" outlineLevel="0" collapsed="false">
      <c r="A520" s="22" t="s">
        <v>380</v>
      </c>
      <c r="B520" s="22" t="s">
        <v>1574</v>
      </c>
      <c r="C520" s="22" t="s">
        <v>1575</v>
      </c>
      <c r="D520" s="22" t="s">
        <v>1576</v>
      </c>
      <c r="E520" s="22" t="n">
        <v>1000</v>
      </c>
      <c r="F520" s="22" t="n">
        <v>20.97</v>
      </c>
      <c r="G520" s="22" t="n">
        <v>0</v>
      </c>
      <c r="H520" s="23" t="n">
        <v>44741</v>
      </c>
      <c r="I520" s="23" t="n">
        <v>46652</v>
      </c>
      <c r="J520" s="23"/>
      <c r="K520" s="22" t="n">
        <f aca="true">IF(J520&gt;0,J520-TODAY(),I520-TODAY())</f>
        <v>1958</v>
      </c>
      <c r="L520" s="22" t="n">
        <v>91</v>
      </c>
      <c r="M520" s="22" t="n">
        <v>99</v>
      </c>
      <c r="N520" s="24" t="n">
        <f aca="false">G520/L520*365/E520</f>
        <v>0</v>
      </c>
      <c r="O520" s="24" t="n">
        <f aca="false">S520/T520</f>
        <v>0.00188257809317177</v>
      </c>
      <c r="P520" s="24" t="n">
        <f aca="false">N520/M520*100</f>
        <v>0</v>
      </c>
      <c r="Q520" s="0" t="n">
        <f aca="false">N520*100/365*K520</f>
        <v>0</v>
      </c>
      <c r="R520" s="0" t="n">
        <f aca="false">Q520-M520+100</f>
        <v>1</v>
      </c>
      <c r="S520" s="0" t="n">
        <f aca="false">R520/K520*365</f>
        <v>0.186414708886619</v>
      </c>
      <c r="T520" s="0" t="n">
        <f aca="false">F520/E520+M520</f>
        <v>99.02097</v>
      </c>
    </row>
    <row r="521" customFormat="false" ht="12.8" hidden="false" customHeight="false" outlineLevel="0" collapsed="false">
      <c r="A521" s="22" t="s">
        <v>380</v>
      </c>
      <c r="B521" s="22" t="s">
        <v>1577</v>
      </c>
      <c r="C521" s="22" t="s">
        <v>1578</v>
      </c>
      <c r="D521" s="22" t="s">
        <v>1579</v>
      </c>
      <c r="E521" s="22" t="n">
        <v>1000</v>
      </c>
      <c r="F521" s="22" t="n">
        <v>6.99</v>
      </c>
      <c r="G521" s="22" t="n">
        <v>0</v>
      </c>
      <c r="H521" s="23" t="n">
        <v>44769</v>
      </c>
      <c r="I521" s="23" t="n">
        <v>47317</v>
      </c>
      <c r="J521" s="23"/>
      <c r="K521" s="22" t="n">
        <f aca="true">IF(J521&gt;0,J521-TODAY(),I521-TODAY())</f>
        <v>2623</v>
      </c>
      <c r="L521" s="22" t="n">
        <v>91</v>
      </c>
      <c r="M521" s="22" t="n">
        <v>98.67</v>
      </c>
      <c r="N521" s="24" t="n">
        <f aca="false">G521/L521*365/E521</f>
        <v>0</v>
      </c>
      <c r="O521" s="24" t="n">
        <f aca="false">S521/T521</f>
        <v>0.00187555723331326</v>
      </c>
      <c r="P521" s="24" t="n">
        <f aca="false">N521/M521*100</f>
        <v>0</v>
      </c>
      <c r="Q521" s="0" t="n">
        <f aca="false">N521*100/365*K521</f>
        <v>0</v>
      </c>
      <c r="R521" s="0" t="n">
        <f aca="false">Q521-M521+100</f>
        <v>1.33</v>
      </c>
      <c r="S521" s="0" t="n">
        <f aca="false">R521/K521*365</f>
        <v>0.185074342356081</v>
      </c>
      <c r="T521" s="0" t="n">
        <f aca="false">F521/E521+M521</f>
        <v>98.67699</v>
      </c>
    </row>
    <row r="522" customFormat="false" ht="12.8" hidden="false" customHeight="false" outlineLevel="0" collapsed="false">
      <c r="A522" s="22" t="s">
        <v>380</v>
      </c>
      <c r="B522" s="22" t="s">
        <v>1580</v>
      </c>
      <c r="C522" s="22" t="s">
        <v>1581</v>
      </c>
      <c r="D522" s="22" t="s">
        <v>1582</v>
      </c>
      <c r="E522" s="22" t="n">
        <v>1000</v>
      </c>
      <c r="F522" s="22" t="n">
        <v>32.6</v>
      </c>
      <c r="G522" s="22" t="n">
        <v>0</v>
      </c>
      <c r="H522" s="23" t="n">
        <v>44720</v>
      </c>
      <c r="I522" s="23" t="n">
        <v>48178</v>
      </c>
      <c r="J522" s="23"/>
      <c r="K522" s="22" t="n">
        <f aca="true">IF(J522&gt;0,J522-TODAY(),I522-TODAY())</f>
        <v>3484</v>
      </c>
      <c r="L522" s="22" t="n">
        <v>91</v>
      </c>
      <c r="M522" s="22" t="n">
        <v>98.296</v>
      </c>
      <c r="N522" s="24" t="n">
        <f aca="false">G522/L522*365/E522</f>
        <v>0</v>
      </c>
      <c r="O522" s="24" t="n">
        <f aca="false">S522/T522</f>
        <v>0.00181553427733969</v>
      </c>
      <c r="P522" s="24" t="n">
        <f aca="false">N522/M522*100</f>
        <v>0</v>
      </c>
      <c r="Q522" s="0" t="n">
        <f aca="false">N522*100/365*K522</f>
        <v>0</v>
      </c>
      <c r="R522" s="0" t="n">
        <f aca="false">Q522-M522+100</f>
        <v>1.70399999999999</v>
      </c>
      <c r="S522" s="0" t="n">
        <f aca="false">R522/K522*365</f>
        <v>0.178518943742824</v>
      </c>
      <c r="T522" s="0" t="n">
        <f aca="false">F522/E522+M522</f>
        <v>98.3286</v>
      </c>
    </row>
    <row r="523" customFormat="false" ht="12.8" hidden="false" customHeight="false" outlineLevel="0" collapsed="false">
      <c r="A523" s="22" t="s">
        <v>380</v>
      </c>
      <c r="B523" s="22" t="s">
        <v>1583</v>
      </c>
      <c r="C523" s="22" t="s">
        <v>1584</v>
      </c>
      <c r="D523" s="22" t="s">
        <v>1585</v>
      </c>
      <c r="E523" s="22" t="n">
        <v>1000</v>
      </c>
      <c r="F523" s="22" t="n">
        <v>32.6</v>
      </c>
      <c r="G523" s="22" t="n">
        <v>0</v>
      </c>
      <c r="H523" s="23" t="n">
        <v>44720</v>
      </c>
      <c r="I523" s="23" t="n">
        <v>48451</v>
      </c>
      <c r="J523" s="23"/>
      <c r="K523" s="22" t="n">
        <f aca="true">IF(J523&gt;0,J523-TODAY(),I523-TODAY())</f>
        <v>3757</v>
      </c>
      <c r="L523" s="22" t="n">
        <v>91</v>
      </c>
      <c r="M523" s="22" t="n">
        <v>98.199</v>
      </c>
      <c r="N523" s="24" t="n">
        <f aca="false">G523/L523*365/E523</f>
        <v>0</v>
      </c>
      <c r="O523" s="24" t="n">
        <f aca="false">S523/T523</f>
        <v>0.00178120606118807</v>
      </c>
      <c r="P523" s="24" t="n">
        <f aca="false">N523/M523*100</f>
        <v>0</v>
      </c>
      <c r="Q523" s="0" t="n">
        <f aca="false">N523*100/365*K523</f>
        <v>0</v>
      </c>
      <c r="R523" s="0" t="n">
        <f aca="false">Q523-M523+100</f>
        <v>1.801</v>
      </c>
      <c r="S523" s="0" t="n">
        <f aca="false">R523/K523*365</f>
        <v>0.174970721320202</v>
      </c>
      <c r="T523" s="0" t="n">
        <f aca="false">F523/E523+M523</f>
        <v>98.2316</v>
      </c>
    </row>
    <row r="524" customFormat="false" ht="12.8" hidden="true" customHeight="false" outlineLevel="0" collapsed="false">
      <c r="A524" s="10" t="s">
        <v>22</v>
      </c>
      <c r="B524" s="10" t="s">
        <v>1586</v>
      </c>
      <c r="C524" s="10" t="s">
        <v>1587</v>
      </c>
      <c r="D524" s="10" t="s">
        <v>1588</v>
      </c>
      <c r="E524" s="10" t="n">
        <v>1000</v>
      </c>
      <c r="F524" s="10" t="n">
        <v>0.27</v>
      </c>
      <c r="G524" s="10" t="n">
        <v>0.5</v>
      </c>
      <c r="H524" s="11" t="n">
        <v>44777</v>
      </c>
      <c r="I524" s="11" t="n">
        <v>44959</v>
      </c>
      <c r="J524" s="11"/>
      <c r="K524" s="10" t="n">
        <f aca="true">IF(J524&gt;0,J524-TODAY(),I524-TODAY())</f>
        <v>265</v>
      </c>
      <c r="L524" s="10" t="n">
        <v>182</v>
      </c>
      <c r="M524" s="10" t="n">
        <v>99.96</v>
      </c>
      <c r="N524" s="12" t="n">
        <f aca="false">G524/L524*365/E524</f>
        <v>0.00100274725274725</v>
      </c>
      <c r="O524" s="12" t="n">
        <f aca="false">S524/T524</f>
        <v>0.00155430817561201</v>
      </c>
      <c r="P524" s="12" t="n">
        <f aca="false">N524/M524*100</f>
        <v>0.00100314851215211</v>
      </c>
      <c r="Q524" s="0" t="n">
        <f aca="false">N524*100/365*K524</f>
        <v>0.0728021978021978</v>
      </c>
      <c r="R524" s="0" t="n">
        <f aca="false">Q524-M524+100</f>
        <v>0.11280219780221</v>
      </c>
      <c r="S524" s="0" t="n">
        <f aca="false">R524/K524*365</f>
        <v>0.155369064897384</v>
      </c>
      <c r="T524" s="0" t="n">
        <f aca="false">F524/E524+M524</f>
        <v>99.96027</v>
      </c>
    </row>
    <row r="525" customFormat="false" ht="12.8" hidden="true" customHeight="false" outlineLevel="0" collapsed="false">
      <c r="A525" s="13" t="s">
        <v>41</v>
      </c>
      <c r="B525" s="13" t="s">
        <v>1589</v>
      </c>
      <c r="C525" s="13" t="s">
        <v>1590</v>
      </c>
      <c r="D525" s="13" t="s">
        <v>1591</v>
      </c>
      <c r="E525" s="13" t="n">
        <v>133.35</v>
      </c>
      <c r="F525" s="13" t="n">
        <v>0</v>
      </c>
      <c r="G525" s="13" t="n">
        <v>0</v>
      </c>
      <c r="H525" s="14" t="n">
        <v>44740</v>
      </c>
      <c r="I525" s="14" t="n">
        <v>51132</v>
      </c>
      <c r="J525" s="14" t="n">
        <v>46019</v>
      </c>
      <c r="K525" s="13" t="n">
        <f aca="true">IF(J525&gt;0,J525-TODAY(),I525-TODAY())</f>
        <v>1325</v>
      </c>
      <c r="L525" s="13" t="n">
        <v>92</v>
      </c>
      <c r="M525" s="13" t="n">
        <v>99.64</v>
      </c>
      <c r="N525" s="15" t="n">
        <f aca="false">G525/L525*365/E525</f>
        <v>0</v>
      </c>
      <c r="O525" s="15" t="n">
        <f aca="false">S525/T525</f>
        <v>0.000995281125258476</v>
      </c>
      <c r="P525" s="15" t="n">
        <f aca="false">N525/M525*100</f>
        <v>0</v>
      </c>
      <c r="Q525" s="0" t="n">
        <f aca="false">N525*100/365*K525</f>
        <v>0</v>
      </c>
      <c r="R525" s="0" t="n">
        <f aca="false">Q525-M525+100</f>
        <v>0.359999999999999</v>
      </c>
      <c r="S525" s="0" t="n">
        <f aca="false">R525/K525*365</f>
        <v>0.0991698113207546</v>
      </c>
      <c r="T525" s="0" t="n">
        <f aca="false">F525/E525+M525</f>
        <v>99.64</v>
      </c>
    </row>
    <row r="526" customFormat="false" ht="12.8" hidden="false" customHeight="false" outlineLevel="0" collapsed="false">
      <c r="A526" s="22" t="s">
        <v>380</v>
      </c>
      <c r="B526" s="22" t="s">
        <v>1592</v>
      </c>
      <c r="C526" s="22" t="s">
        <v>1593</v>
      </c>
      <c r="D526" s="22" t="s">
        <v>1594</v>
      </c>
      <c r="E526" s="22" t="n">
        <v>1000</v>
      </c>
      <c r="F526" s="22" t="n">
        <v>20.97</v>
      </c>
      <c r="G526" s="22" t="n">
        <v>0</v>
      </c>
      <c r="H526" s="23" t="n">
        <v>44741</v>
      </c>
      <c r="I526" s="23" t="n">
        <v>46106</v>
      </c>
      <c r="J526" s="23"/>
      <c r="K526" s="22" t="n">
        <f aca="true">IF(J526&gt;0,J526-TODAY(),I526-TODAY())</f>
        <v>1412</v>
      </c>
      <c r="L526" s="22" t="n">
        <v>91</v>
      </c>
      <c r="M526" s="22" t="n">
        <v>99.7</v>
      </c>
      <c r="N526" s="24" t="n">
        <f aca="false">G526/L526*365/E526</f>
        <v>0</v>
      </c>
      <c r="O526" s="24" t="n">
        <f aca="false">S526/T526</f>
        <v>0.000777665671230643</v>
      </c>
      <c r="P526" s="24" t="n">
        <f aca="false">N526/M526*100</f>
        <v>0</v>
      </c>
      <c r="Q526" s="0" t="n">
        <f aca="false">N526*100/365*K526</f>
        <v>0</v>
      </c>
      <c r="R526" s="0" t="n">
        <f aca="false">Q526-M526+100</f>
        <v>0.299999999999997</v>
      </c>
      <c r="S526" s="0" t="n">
        <f aca="false">R526/K526*365</f>
        <v>0.0775495750708208</v>
      </c>
      <c r="T526" s="0" t="n">
        <f aca="false">F526/E526+M526</f>
        <v>99.72097</v>
      </c>
    </row>
    <row r="527" customFormat="false" ht="12.8" hidden="true" customHeight="false" outlineLevel="0" collapsed="false">
      <c r="A527" s="16" t="s">
        <v>63</v>
      </c>
      <c r="B527" s="16" t="s">
        <v>1595</v>
      </c>
      <c r="C527" s="16" t="s">
        <v>1596</v>
      </c>
      <c r="D527" s="16" t="s">
        <v>1597</v>
      </c>
      <c r="E527" s="16" t="n">
        <v>1000</v>
      </c>
      <c r="F527" s="16" t="n">
        <v>7.67</v>
      </c>
      <c r="G527" s="16" t="n">
        <v>0</v>
      </c>
      <c r="H527" s="17" t="n">
        <v>44769</v>
      </c>
      <c r="I527" s="17" t="n">
        <v>47044</v>
      </c>
      <c r="J527" s="17"/>
      <c r="K527" s="16" t="n">
        <f aca="true">IF(J527&gt;0,J527-TODAY(),I527-TODAY())</f>
        <v>2350</v>
      </c>
      <c r="L527" s="16" t="n">
        <v>91</v>
      </c>
      <c r="M527" s="16" t="n">
        <v>99.8</v>
      </c>
      <c r="N527" s="18" t="n">
        <f aca="false">G527/L527*365/E527</f>
        <v>0</v>
      </c>
      <c r="O527" s="18" t="n">
        <f aca="false">S527/T527</f>
        <v>0.000311236899801733</v>
      </c>
      <c r="P527" s="18" t="n">
        <f aca="false">N527/M527*100</f>
        <v>0</v>
      </c>
      <c r="Q527" s="0" t="n">
        <f aca="false">N527*100/365*K527</f>
        <v>0</v>
      </c>
      <c r="R527" s="0" t="n">
        <f aca="false">Q527-M527+100</f>
        <v>0.200000000000003</v>
      </c>
      <c r="S527" s="0" t="n">
        <f aca="false">R527/K527*365</f>
        <v>0.0310638297872345</v>
      </c>
      <c r="T527" s="0" t="n">
        <f aca="false">F527/E527+M527</f>
        <v>99.80767</v>
      </c>
    </row>
    <row r="528" customFormat="false" ht="12.8" hidden="true" customHeight="false" outlineLevel="0" collapsed="false">
      <c r="A528" s="10" t="s">
        <v>22</v>
      </c>
      <c r="B528" s="10" t="s">
        <v>1598</v>
      </c>
      <c r="C528" s="10" t="s">
        <v>1599</v>
      </c>
      <c r="D528" s="10" t="s">
        <v>1600</v>
      </c>
      <c r="E528" s="10" t="n">
        <v>1000</v>
      </c>
      <c r="F528" s="10" t="n">
        <v>36.16</v>
      </c>
      <c r="G528" s="10" t="n">
        <v>39.89</v>
      </c>
      <c r="H528" s="11" t="n">
        <v>44711</v>
      </c>
      <c r="I528" s="11" t="n">
        <v>47987</v>
      </c>
      <c r="J528" s="11" t="n">
        <v>45803</v>
      </c>
      <c r="K528" s="10" t="n">
        <f aca="true">IF(J528&gt;0,J528-TODAY(),I528-TODAY())</f>
        <v>1109</v>
      </c>
      <c r="L528" s="10" t="n">
        <v>182</v>
      </c>
      <c r="M528" s="10" t="n">
        <v>124.31</v>
      </c>
      <c r="N528" s="12" t="n">
        <f aca="false">G528/L528*365/E528</f>
        <v>0.0799991758241758</v>
      </c>
      <c r="O528" s="12" t="n">
        <f aca="false">S528/T528</f>
        <v>-9.00219054519369E-006</v>
      </c>
      <c r="P528" s="12" t="n">
        <f aca="false">N528/M528*100</f>
        <v>0.0643545779295116</v>
      </c>
      <c r="Q528" s="0" t="n">
        <f aca="false">N528*100/365*K528</f>
        <v>24.3065989010989</v>
      </c>
      <c r="R528" s="0" t="n">
        <f aca="false">Q528-M528+100</f>
        <v>-0.00340109890110796</v>
      </c>
      <c r="S528" s="0" t="n">
        <f aca="false">R528/K528*365</f>
        <v>-0.00111938782588314</v>
      </c>
      <c r="T528" s="0" t="n">
        <f aca="false">F528/E528+M528</f>
        <v>124.34616</v>
      </c>
    </row>
    <row r="529" customFormat="false" ht="12.8" hidden="false" customHeight="false" outlineLevel="0" collapsed="false">
      <c r="A529" s="22" t="s">
        <v>380</v>
      </c>
      <c r="B529" s="22" t="s">
        <v>1601</v>
      </c>
      <c r="C529" s="22" t="s">
        <v>1602</v>
      </c>
      <c r="D529" s="22" t="s">
        <v>1603</v>
      </c>
      <c r="E529" s="22" t="n">
        <v>1000</v>
      </c>
      <c r="F529" s="22" t="n">
        <v>6.99</v>
      </c>
      <c r="G529" s="22" t="n">
        <v>0</v>
      </c>
      <c r="H529" s="23" t="n">
        <v>44769</v>
      </c>
      <c r="I529" s="23" t="n">
        <v>45406</v>
      </c>
      <c r="J529" s="23"/>
      <c r="K529" s="22" t="n">
        <f aca="true">IF(J529&gt;0,J529-TODAY(),I529-TODAY())</f>
        <v>712</v>
      </c>
      <c r="L529" s="22" t="n">
        <v>91</v>
      </c>
      <c r="M529" s="22" t="n">
        <v>100.05</v>
      </c>
      <c r="N529" s="24" t="n">
        <f aca="false">G529/L529*365/E529</f>
        <v>0</v>
      </c>
      <c r="O529" s="24" t="n">
        <f aca="false">S529/T529</f>
        <v>-0.000256174231024825</v>
      </c>
      <c r="P529" s="24" t="n">
        <f aca="false">N529/M529*100</f>
        <v>0</v>
      </c>
      <c r="Q529" s="0" t="n">
        <f aca="false">N529*100/365*K529</f>
        <v>0</v>
      </c>
      <c r="R529" s="0" t="n">
        <f aca="false">Q529-M529+100</f>
        <v>-0.0499999999999972</v>
      </c>
      <c r="S529" s="0" t="n">
        <f aca="false">R529/K529*365</f>
        <v>-0.0256320224719087</v>
      </c>
      <c r="T529" s="0" t="n">
        <f aca="false">F529/E529+M529</f>
        <v>100.05699</v>
      </c>
    </row>
    <row r="530" customFormat="false" ht="12.8" hidden="false" customHeight="false" outlineLevel="0" collapsed="false">
      <c r="A530" s="22" t="s">
        <v>380</v>
      </c>
      <c r="B530" s="22" t="s">
        <v>1604</v>
      </c>
      <c r="C530" s="22" t="s">
        <v>1605</v>
      </c>
      <c r="D530" s="22" t="s">
        <v>1606</v>
      </c>
      <c r="E530" s="22" t="n">
        <v>1000</v>
      </c>
      <c r="F530" s="22" t="n">
        <v>6.99</v>
      </c>
      <c r="G530" s="22" t="n">
        <v>0</v>
      </c>
      <c r="H530" s="23" t="n">
        <v>44769</v>
      </c>
      <c r="I530" s="23" t="n">
        <v>44769</v>
      </c>
      <c r="J530" s="23"/>
      <c r="K530" s="22" t="n">
        <f aca="true">IF(J530&gt;0,J530-TODAY(),I530-TODAY())</f>
        <v>75</v>
      </c>
      <c r="L530" s="22" t="n">
        <v>91</v>
      </c>
      <c r="M530" s="22" t="n">
        <v>100.018</v>
      </c>
      <c r="N530" s="24" t="n">
        <f aca="false">G530/L530*365/E530</f>
        <v>0</v>
      </c>
      <c r="O530" s="24" t="n">
        <f aca="false">S530/T530</f>
        <v>-0.000875781142292574</v>
      </c>
      <c r="P530" s="24" t="n">
        <f aca="false">N530/M530*100</f>
        <v>0</v>
      </c>
      <c r="Q530" s="0" t="n">
        <f aca="false">N530*100/365*K530</f>
        <v>0</v>
      </c>
      <c r="R530" s="0" t="n">
        <f aca="false">Q530-M530+100</f>
        <v>-0.0180000000000007</v>
      </c>
      <c r="S530" s="0" t="n">
        <f aca="false">R530/K530*365</f>
        <v>-0.0876000000000033</v>
      </c>
      <c r="T530" s="0" t="n">
        <f aca="false">F530/E530+M530</f>
        <v>100.02499</v>
      </c>
    </row>
    <row r="531" customFormat="false" ht="12.8" hidden="true" customHeight="false" outlineLevel="0" collapsed="false">
      <c r="A531" s="10" t="s">
        <v>22</v>
      </c>
      <c r="B531" s="10" t="s">
        <v>1607</v>
      </c>
      <c r="C531" s="10" t="s">
        <v>1608</v>
      </c>
      <c r="D531" s="10" t="s">
        <v>1609</v>
      </c>
      <c r="E531" s="10" t="n">
        <v>1000</v>
      </c>
      <c r="F531" s="10" t="n">
        <v>61.55</v>
      </c>
      <c r="G531" s="10" t="n">
        <v>0</v>
      </c>
      <c r="H531" s="11" t="n">
        <v>44728</v>
      </c>
      <c r="I531" s="11" t="n">
        <v>46002</v>
      </c>
      <c r="J531" s="11"/>
      <c r="K531" s="10" t="n">
        <f aca="true">IF(J531&gt;0,J531-TODAY(),I531-TODAY())</f>
        <v>1308</v>
      </c>
      <c r="L531" s="10" t="n">
        <v>182</v>
      </c>
      <c r="M531" s="10" t="n">
        <v>101</v>
      </c>
      <c r="N531" s="12" t="n">
        <f aca="false">G531/L531*365/E531</f>
        <v>0</v>
      </c>
      <c r="O531" s="12" t="n">
        <f aca="false">S531/T531</f>
        <v>-0.00276120827127215</v>
      </c>
      <c r="P531" s="12" t="n">
        <f aca="false">N531/M531*100</f>
        <v>0</v>
      </c>
      <c r="Q531" s="0" t="n">
        <f aca="false">N531*100/365*K531</f>
        <v>0</v>
      </c>
      <c r="R531" s="0" t="n">
        <f aca="false">Q531-M531+100</f>
        <v>-1</v>
      </c>
      <c r="S531" s="0" t="n">
        <f aca="false">R531/K531*365</f>
        <v>-0.279051987767584</v>
      </c>
      <c r="T531" s="0" t="n">
        <f aca="false">F531/E531+M531</f>
        <v>101.06155</v>
      </c>
    </row>
    <row r="532" customFormat="false" ht="12.8" hidden="false" customHeight="false" outlineLevel="0" collapsed="false">
      <c r="A532" s="22" t="s">
        <v>380</v>
      </c>
      <c r="B532" s="22" t="s">
        <v>1610</v>
      </c>
      <c r="C532" s="22" t="s">
        <v>1611</v>
      </c>
      <c r="D532" s="22" t="s">
        <v>1612</v>
      </c>
      <c r="E532" s="22" t="n">
        <v>1403.76</v>
      </c>
      <c r="F532" s="22" t="n">
        <v>8.27</v>
      </c>
      <c r="G532" s="22" t="n">
        <v>17.62</v>
      </c>
      <c r="H532" s="23" t="n">
        <v>44790</v>
      </c>
      <c r="I532" s="23" t="n">
        <v>45154</v>
      </c>
      <c r="J532" s="23"/>
      <c r="K532" s="22" t="n">
        <f aca="true">IF(J532&gt;0,J532-TODAY(),I532-TODAY())</f>
        <v>460</v>
      </c>
      <c r="L532" s="22" t="n">
        <v>182</v>
      </c>
      <c r="M532" s="22" t="n">
        <v>104.05</v>
      </c>
      <c r="N532" s="24" t="n">
        <f aca="false">G532/L532*365/E532</f>
        <v>0.0251729734333598</v>
      </c>
      <c r="O532" s="24" t="n">
        <f aca="false">S532/T532</f>
        <v>-0.00669149631366318</v>
      </c>
      <c r="P532" s="24" t="n">
        <f aca="false">N532/M532*100</f>
        <v>0.0241931508249494</v>
      </c>
      <c r="Q532" s="0" t="n">
        <f aca="false">N532*100/365*K532</f>
        <v>3.17248432310836</v>
      </c>
      <c r="R532" s="0" t="n">
        <f aca="false">Q532-M532+100</f>
        <v>-0.877515676891633</v>
      </c>
      <c r="S532" s="0" t="n">
        <f aca="false">R532/K532*365</f>
        <v>-0.696289613185752</v>
      </c>
      <c r="T532" s="0" t="n">
        <f aca="false">F532/E532+M532</f>
        <v>104.055891320454</v>
      </c>
    </row>
    <row r="533" customFormat="false" ht="12.8" hidden="false" customHeight="false" outlineLevel="0" collapsed="false">
      <c r="A533" s="22" t="s">
        <v>380</v>
      </c>
      <c r="B533" s="22" t="s">
        <v>1613</v>
      </c>
      <c r="C533" s="22" t="s">
        <v>1614</v>
      </c>
      <c r="D533" s="22" t="s">
        <v>1615</v>
      </c>
      <c r="E533" s="22" t="n">
        <v>800</v>
      </c>
      <c r="F533" s="22" t="n">
        <v>57.2</v>
      </c>
      <c r="G533" s="22" t="n">
        <v>79.78</v>
      </c>
      <c r="H533" s="23" t="n">
        <v>44797</v>
      </c>
      <c r="I533" s="23" t="n">
        <v>45889</v>
      </c>
      <c r="J533" s="23"/>
      <c r="K533" s="22" t="n">
        <f aca="true">IF(J533&gt;0,J533-TODAY(),I533-TODAY())</f>
        <v>1195</v>
      </c>
      <c r="L533" s="22" t="n">
        <v>364</v>
      </c>
      <c r="M533" s="22" t="n">
        <v>150</v>
      </c>
      <c r="N533" s="24" t="n">
        <f aca="false">G533/L533*365/E533</f>
        <v>0.0999989697802198</v>
      </c>
      <c r="O533" s="24" t="n">
        <f aca="false">S533/T533</f>
        <v>-0.0351303848443887</v>
      </c>
      <c r="P533" s="24" t="n">
        <f aca="false">N533/M533*100</f>
        <v>0.0666659798534799</v>
      </c>
      <c r="Q533" s="0" t="n">
        <f aca="false">N533*100/365*K533</f>
        <v>32.7393887362637</v>
      </c>
      <c r="R533" s="0" t="n">
        <f aca="false">Q533-M533+100</f>
        <v>-17.2606112637363</v>
      </c>
      <c r="S533" s="0" t="n">
        <f aca="false">R533/K533*365</f>
        <v>-5.27206954917468</v>
      </c>
      <c r="T533" s="0" t="n">
        <f aca="false">F533/E533+M533</f>
        <v>150.0715</v>
      </c>
    </row>
    <row r="534" customFormat="false" ht="12.8" hidden="true" customHeight="false" outlineLevel="0" collapsed="false">
      <c r="A534" s="25" t="s">
        <v>423</v>
      </c>
      <c r="B534" s="25" t="s">
        <v>1616</v>
      </c>
      <c r="C534" s="25" t="s">
        <v>1617</v>
      </c>
      <c r="D534" s="25" t="s">
        <v>1618</v>
      </c>
      <c r="E534" s="25" t="n">
        <v>500</v>
      </c>
      <c r="F534" s="25" t="n">
        <v>2</v>
      </c>
      <c r="G534" s="25" t="n">
        <v>10.68</v>
      </c>
      <c r="H534" s="26" t="n">
        <v>44768</v>
      </c>
      <c r="I534" s="26" t="n">
        <v>45951</v>
      </c>
      <c r="J534" s="26"/>
      <c r="K534" s="25" t="n">
        <f aca="true">IF(J534&gt;0,J534-TODAY(),I534-TODAY())</f>
        <v>1257</v>
      </c>
      <c r="L534" s="25" t="n">
        <v>91</v>
      </c>
      <c r="M534" s="25" t="n">
        <v>152.6</v>
      </c>
      <c r="N534" s="27" t="n">
        <f aca="false">G534/L534*365/E534</f>
        <v>0.0856747252747253</v>
      </c>
      <c r="O534" s="27" t="n">
        <f aca="false">S534/T534</f>
        <v>-0.0439450796488892</v>
      </c>
      <c r="P534" s="27" t="n">
        <f aca="false">N534/M534*100</f>
        <v>0.056143332421183</v>
      </c>
      <c r="Q534" s="0" t="n">
        <f aca="false">N534*100/365*K534</f>
        <v>29.504967032967</v>
      </c>
      <c r="R534" s="0" t="n">
        <f aca="false">Q534-M534+100</f>
        <v>-23.095032967033</v>
      </c>
      <c r="S534" s="0" t="n">
        <f aca="false">R534/K534*365</f>
        <v>-6.70619493473908</v>
      </c>
      <c r="T534" s="0" t="n">
        <f aca="false">F534/E534+M534</f>
        <v>152.604</v>
      </c>
    </row>
    <row r="535" customFormat="false" ht="12.8" hidden="true" customHeight="false" outlineLevel="0" collapsed="false">
      <c r="A535" s="16" t="s">
        <v>63</v>
      </c>
      <c r="B535" s="16" t="s">
        <v>1619</v>
      </c>
      <c r="C535" s="16" t="s">
        <v>1620</v>
      </c>
      <c r="D535" s="16" t="s">
        <v>1621</v>
      </c>
      <c r="E535" s="16" t="n">
        <v>1000</v>
      </c>
      <c r="F535" s="16" t="n">
        <v>22.95</v>
      </c>
      <c r="G535" s="16" t="n">
        <v>28.22</v>
      </c>
      <c r="H535" s="17" t="n">
        <v>44728</v>
      </c>
      <c r="I535" s="17" t="n">
        <v>45456</v>
      </c>
      <c r="J535" s="17" t="n">
        <v>44728</v>
      </c>
      <c r="K535" s="16" t="n">
        <f aca="true">IF(J535&gt;0,J535-TODAY(),I535-TODAY())</f>
        <v>34</v>
      </c>
      <c r="L535" s="16" t="n">
        <v>182</v>
      </c>
      <c r="M535" s="16" t="n">
        <v>101</v>
      </c>
      <c r="N535" s="18" t="n">
        <f aca="false">G535/L535*365/E535</f>
        <v>0.0565950549450549</v>
      </c>
      <c r="O535" s="18" t="n">
        <f aca="false">S535/T535</f>
        <v>-0.0502439160917547</v>
      </c>
      <c r="P535" s="18" t="n">
        <f aca="false">N535/M535*100</f>
        <v>0.056034707866391</v>
      </c>
      <c r="Q535" s="0" t="n">
        <f aca="false">N535*100/365*K535</f>
        <v>0.527186813186813</v>
      </c>
      <c r="R535" s="0" t="n">
        <f aca="false">Q535-M535+100</f>
        <v>-0.472813186813184</v>
      </c>
      <c r="S535" s="0" t="n">
        <f aca="false">R535/K535*365</f>
        <v>-5.07578862314153</v>
      </c>
      <c r="T535" s="0" t="n">
        <f aca="false">F535/E535+M535</f>
        <v>101.02295</v>
      </c>
    </row>
    <row r="536" customFormat="false" ht="12.8" hidden="true" customHeight="false" outlineLevel="0" collapsed="false">
      <c r="A536" s="25" t="s">
        <v>423</v>
      </c>
      <c r="B536" s="25" t="s">
        <v>1622</v>
      </c>
      <c r="C536" s="25" t="s">
        <v>1623</v>
      </c>
      <c r="D536" s="25" t="s">
        <v>1624</v>
      </c>
      <c r="E536" s="25" t="n">
        <v>500</v>
      </c>
      <c r="F536" s="25" t="n">
        <v>3.12</v>
      </c>
      <c r="G536" s="25" t="n">
        <v>9.79</v>
      </c>
      <c r="H536" s="26" t="n">
        <v>44756</v>
      </c>
      <c r="I536" s="26" t="n">
        <v>44831</v>
      </c>
      <c r="J536" s="26"/>
      <c r="K536" s="25" t="n">
        <f aca="true">IF(J536&gt;0,J536-TODAY(),I536-TODAY())</f>
        <v>137</v>
      </c>
      <c r="L536" s="25" t="n">
        <v>91</v>
      </c>
      <c r="M536" s="25" t="n">
        <v>105.85</v>
      </c>
      <c r="N536" s="27" t="n">
        <f aca="false">G536/L536*365/E536</f>
        <v>0.0785351648351648</v>
      </c>
      <c r="O536" s="27" t="n">
        <f aca="false">S536/T536</f>
        <v>-0.0730448194630867</v>
      </c>
      <c r="P536" s="27" t="n">
        <f aca="false">N536/M536*100</f>
        <v>0.0741947707464949</v>
      </c>
      <c r="Q536" s="0" t="n">
        <f aca="false">N536*100/365*K536</f>
        <v>2.94775824175824</v>
      </c>
      <c r="R536" s="0" t="n">
        <f aca="false">Q536-M536+100</f>
        <v>-2.90224175824176</v>
      </c>
      <c r="S536" s="0" t="n">
        <f aca="false">R536/K536*365</f>
        <v>-7.73224993984118</v>
      </c>
      <c r="T536" s="0" t="n">
        <f aca="false">F536/E536+M536</f>
        <v>105.85624</v>
      </c>
    </row>
    <row r="537" customFormat="false" ht="12.8" hidden="true" customHeight="false" outlineLevel="0" collapsed="false">
      <c r="A537" s="10" t="s">
        <v>22</v>
      </c>
      <c r="B537" s="10" t="s">
        <v>1625</v>
      </c>
      <c r="C537" s="10" t="s">
        <v>1626</v>
      </c>
      <c r="D537" s="10" t="s">
        <v>1627</v>
      </c>
      <c r="E537" s="10" t="n">
        <v>1000</v>
      </c>
      <c r="F537" s="10" t="n">
        <v>36.37</v>
      </c>
      <c r="G537" s="10" t="n">
        <v>113.42</v>
      </c>
      <c r="H537" s="11" t="n">
        <v>44819</v>
      </c>
      <c r="I537" s="11" t="n">
        <v>47011</v>
      </c>
      <c r="J537" s="11" t="n">
        <v>44819</v>
      </c>
      <c r="K537" s="10" t="n">
        <f aca="true">IF(J537&gt;0,J537-TODAY(),I537-TODAY())</f>
        <v>125</v>
      </c>
      <c r="L537" s="10" t="n">
        <v>184</v>
      </c>
      <c r="M537" s="10" t="n">
        <v>125</v>
      </c>
      <c r="N537" s="12" t="n">
        <f aca="false">G537/L537*365/E537</f>
        <v>0.224990760869565</v>
      </c>
      <c r="O537" s="12" t="n">
        <f aca="false">S537/T537</f>
        <v>-0.40388987550617</v>
      </c>
      <c r="P537" s="12" t="n">
        <f aca="false">N537/M537*100</f>
        <v>0.179992608695652</v>
      </c>
      <c r="Q537" s="0" t="n">
        <f aca="false">N537*100/365*K537</f>
        <v>7.70516304347826</v>
      </c>
      <c r="R537" s="0" t="n">
        <f aca="false">Q537-M537+100</f>
        <v>-17.2948369565217</v>
      </c>
      <c r="S537" s="0" t="n">
        <f aca="false">R537/K537*365</f>
        <v>-50.5009239130435</v>
      </c>
      <c r="T537" s="0" t="n">
        <f aca="false">F537/E537+M537</f>
        <v>125.03637</v>
      </c>
    </row>
    <row r="538" customFormat="false" ht="12.8" hidden="true" customHeight="false" outlineLevel="0" collapsed="false">
      <c r="A538" s="10" t="s">
        <v>22</v>
      </c>
      <c r="B538" s="10" t="s">
        <v>1628</v>
      </c>
      <c r="C538" s="10" t="s">
        <v>1629</v>
      </c>
      <c r="D538" s="10" t="s">
        <v>1630</v>
      </c>
      <c r="E538" s="10" t="n">
        <v>1000</v>
      </c>
      <c r="F538" s="10" t="n">
        <v>36.12</v>
      </c>
      <c r="G538" s="10" t="n">
        <v>46.62</v>
      </c>
      <c r="H538" s="11" t="n">
        <v>44735</v>
      </c>
      <c r="I538" s="11" t="n">
        <v>47829</v>
      </c>
      <c r="J538" s="11" t="n">
        <v>44735</v>
      </c>
      <c r="K538" s="10" t="n">
        <f aca="true">IF(J538&gt;0,J538-TODAY(),I538-TODAY())</f>
        <v>41</v>
      </c>
      <c r="L538" s="10" t="n">
        <v>182</v>
      </c>
      <c r="M538" s="10" t="n">
        <v>114.99</v>
      </c>
      <c r="N538" s="12" t="n">
        <f aca="false">G538/L538*365/E538</f>
        <v>0.0934961538461538</v>
      </c>
      <c r="O538" s="12" t="n">
        <f aca="false">S538/T538</f>
        <v>-1.07886752670606</v>
      </c>
      <c r="P538" s="12" t="n">
        <f aca="false">N538/M538*100</f>
        <v>0.0813080736117522</v>
      </c>
      <c r="Q538" s="0" t="n">
        <f aca="false">N538*100/365*K538</f>
        <v>1.05023076923077</v>
      </c>
      <c r="R538" s="0" t="n">
        <f aca="false">Q538-M538+100</f>
        <v>-13.9397692307692</v>
      </c>
      <c r="S538" s="0" t="n">
        <f aca="false">R538/K538*365</f>
        <v>-124.097945590994</v>
      </c>
      <c r="T538" s="0" t="n">
        <f aca="false">F538/E538+M538</f>
        <v>115.02612</v>
      </c>
    </row>
  </sheetData>
  <autoFilter ref="A4:T538">
    <filterColumn colId="0">
      <filters>
        <filter val="Облигации федерального займа"/>
      </filters>
    </filterColumn>
  </autoFilter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4" topLeftCell="I68" activePane="bottomRight" state="frozen"/>
      <selection pane="topLeft" activeCell="A1" activeCellId="0" sqref="A1"/>
      <selection pane="topRight" activeCell="I1" activeCellId="0" sqref="I1"/>
      <selection pane="bottomLeft" activeCell="A68" activeCellId="0" sqref="A68"/>
      <selection pane="bottomRight" activeCell="I5" activeCellId="0" sqref="I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3.07"/>
    <col collapsed="false" customWidth="true" hidden="false" outlineLevel="0" max="2" min="2" style="0" width="15.69"/>
    <col collapsed="false" customWidth="true" hidden="false" outlineLevel="0" max="3" min="3" style="0" width="16.26"/>
    <col collapsed="false" customWidth="true" hidden="false" outlineLevel="0" max="4" min="4" style="0" width="9.31"/>
    <col collapsed="false" customWidth="true" hidden="false" outlineLevel="0" max="5" min="5" style="0" width="9.03"/>
    <col collapsed="false" customWidth="true" hidden="false" outlineLevel="0" max="6" min="6" style="0" width="10"/>
    <col collapsed="false" customWidth="true" hidden="false" outlineLevel="0" max="7" min="7" style="1" width="13.06"/>
    <col collapsed="false" customWidth="false" hidden="false" outlineLevel="0" max="8" min="8" style="1" width="11.52"/>
    <col collapsed="false" customWidth="true" hidden="false" outlineLevel="0" max="9" min="9" style="1" width="17.09"/>
    <col collapsed="false" customWidth="true" hidden="false" outlineLevel="0" max="10" min="10" style="2" width="13.06"/>
    <col collapsed="false" customWidth="true" hidden="false" outlineLevel="0" max="11" min="11" style="0" width="11.94"/>
    <col collapsed="false" customWidth="false" hidden="false" outlineLevel="0" max="13" min="13" style="3" width="11.52"/>
    <col collapsed="false" customWidth="true" hidden="false" outlineLevel="0" max="14" min="14" style="0" width="16.11"/>
    <col collapsed="false" customWidth="true" hidden="false" outlineLevel="0" max="15" min="15" style="0" width="15"/>
    <col collapsed="false" customWidth="false" hidden="true" outlineLevel="0" max="18" min="16" style="0" width="11.52"/>
    <col collapsed="false" customWidth="true" hidden="true" outlineLevel="0" max="19" min="19" style="0" width="12.5"/>
  </cols>
  <sheetData>
    <row r="1" customFormat="false" ht="12.8" hidden="false" customHeight="true" outlineLevel="0" collapsed="false">
      <c r="A1" s="0" t="s">
        <v>1</v>
      </c>
      <c r="M1" s="0"/>
    </row>
    <row r="2" customFormat="false" ht="12.8" hidden="false" customHeight="true" outlineLevel="0" collapsed="false">
      <c r="A2" s="4"/>
      <c r="M2" s="0"/>
    </row>
    <row r="3" customFormat="false" ht="12.8" hidden="false" customHeight="true" outlineLevel="0" collapsed="false">
      <c r="M3" s="0"/>
    </row>
    <row r="4" customFormat="false" ht="25.35" hidden="false" customHeight="true" outlineLevel="0" collapsed="false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5" t="s">
        <v>13</v>
      </c>
      <c r="L4" s="5" t="s">
        <v>14</v>
      </c>
      <c r="M4" s="8" t="s">
        <v>15</v>
      </c>
      <c r="N4" s="5" t="s">
        <v>16</v>
      </c>
      <c r="O4" s="5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customFormat="false" ht="12.8" hidden="false" customHeight="false" outlineLevel="0" collapsed="false">
      <c r="A5" s="28" t="s">
        <v>1631</v>
      </c>
      <c r="B5" s="28" t="s">
        <v>1632</v>
      </c>
      <c r="C5" s="28" t="s">
        <v>1633</v>
      </c>
      <c r="D5" s="28" t="n">
        <v>1000</v>
      </c>
      <c r="E5" s="28" t="n">
        <v>26.4</v>
      </c>
      <c r="F5" s="28" t="n">
        <v>27.3</v>
      </c>
      <c r="G5" s="29" t="n">
        <v>44697</v>
      </c>
      <c r="H5" s="29" t="n">
        <v>45971</v>
      </c>
      <c r="I5" s="29" t="n">
        <v>44697</v>
      </c>
      <c r="J5" s="28" t="n">
        <f aca="true">IF(I5&gt;0,I5-TODAY(),H5-TODAY())</f>
        <v>3</v>
      </c>
      <c r="K5" s="28" t="n">
        <v>91</v>
      </c>
      <c r="L5" s="28" t="n">
        <v>91</v>
      </c>
      <c r="M5" s="30" t="n">
        <f aca="false">F5/K5*365/D5</f>
        <v>0.1095</v>
      </c>
      <c r="N5" s="30" t="n">
        <f aca="false">R5/S5</f>
        <v>12.149771934296</v>
      </c>
      <c r="O5" s="30" t="n">
        <f aca="false">M5/L5*100</f>
        <v>0.12032967032967</v>
      </c>
      <c r="P5" s="0" t="n">
        <f aca="false">M5*100/365*J5</f>
        <v>0.09</v>
      </c>
      <c r="Q5" s="0" t="n">
        <f aca="false">P5-L5+100</f>
        <v>9.09</v>
      </c>
      <c r="R5" s="0" t="n">
        <f aca="false">Q5/J5*365</f>
        <v>1105.95</v>
      </c>
      <c r="S5" s="0" t="n">
        <f aca="false">E5/D5+L5</f>
        <v>91.0264</v>
      </c>
    </row>
    <row r="6" customFormat="false" ht="12.8" hidden="false" customHeight="false" outlineLevel="0" collapsed="false">
      <c r="A6" s="28" t="s">
        <v>1634</v>
      </c>
      <c r="B6" s="28" t="s">
        <v>1635</v>
      </c>
      <c r="C6" s="28" t="s">
        <v>1636</v>
      </c>
      <c r="D6" s="28" t="n">
        <v>844.33</v>
      </c>
      <c r="E6" s="28" t="n">
        <v>17.79</v>
      </c>
      <c r="F6" s="28" t="n">
        <v>18.2</v>
      </c>
      <c r="G6" s="29" t="n">
        <v>44696</v>
      </c>
      <c r="H6" s="29" t="n">
        <v>47894</v>
      </c>
      <c r="I6" s="29" t="n">
        <v>44696</v>
      </c>
      <c r="J6" s="28" t="n">
        <f aca="true">IF(I6&gt;0,I6-TODAY(),H6-TODAY())</f>
        <v>2</v>
      </c>
      <c r="K6" s="28" t="n">
        <v>89</v>
      </c>
      <c r="L6" s="28" t="n">
        <v>97.98</v>
      </c>
      <c r="M6" s="30" t="n">
        <f aca="false">F6/K6*365/D6</f>
        <v>0.0884019867092277</v>
      </c>
      <c r="N6" s="30" t="n">
        <f aca="false">R6/S6</f>
        <v>3.85189874785987</v>
      </c>
      <c r="O6" s="30" t="n">
        <f aca="false">M6/L6*100</f>
        <v>0.0902245220547333</v>
      </c>
      <c r="P6" s="0" t="n">
        <f aca="false">M6*100/365*J6</f>
        <v>0.0484394447721796</v>
      </c>
      <c r="Q6" s="0" t="n">
        <f aca="false">P6-L6+100</f>
        <v>2.06843944477218</v>
      </c>
      <c r="R6" s="0" t="n">
        <f aca="false">Q6/J6*365</f>
        <v>377.490198670923</v>
      </c>
      <c r="S6" s="0" t="n">
        <f aca="false">E6/D6+L6</f>
        <v>98.0010699607973</v>
      </c>
    </row>
    <row r="7" customFormat="false" ht="12.8" hidden="false" customHeight="false" outlineLevel="0" collapsed="false">
      <c r="A7" s="28" t="s">
        <v>1637</v>
      </c>
      <c r="B7" s="28" t="s">
        <v>1638</v>
      </c>
      <c r="C7" s="28" t="s">
        <v>1639</v>
      </c>
      <c r="D7" s="28" t="n">
        <v>7000</v>
      </c>
      <c r="E7" s="28" t="n">
        <v>56.38</v>
      </c>
      <c r="F7" s="28" t="n">
        <v>80.55</v>
      </c>
      <c r="G7" s="29" t="n">
        <v>44703</v>
      </c>
      <c r="H7" s="29" t="n">
        <v>45243</v>
      </c>
      <c r="I7" s="29" t="n">
        <v>44703</v>
      </c>
      <c r="J7" s="28" t="n">
        <f aca="true">IF(I7&gt;0,I7-TODAY(),H7-TODAY())</f>
        <v>9</v>
      </c>
      <c r="K7" s="28" t="n">
        <v>30</v>
      </c>
      <c r="L7" s="28" t="n">
        <v>96.5</v>
      </c>
      <c r="M7" s="30" t="n">
        <f aca="false">F7/K7*365/D7</f>
        <v>0.140003571428571</v>
      </c>
      <c r="N7" s="30" t="n">
        <f aca="false">R7/S7</f>
        <v>1.61587343918077</v>
      </c>
      <c r="O7" s="30" t="n">
        <f aca="false">M7/L7*100</f>
        <v>0.145081421169504</v>
      </c>
      <c r="P7" s="0" t="n">
        <f aca="false">M7*100/365*J7</f>
        <v>0.345214285714286</v>
      </c>
      <c r="Q7" s="0" t="n">
        <f aca="false">P7-L7+100</f>
        <v>3.84521428571429</v>
      </c>
      <c r="R7" s="0" t="n">
        <f aca="false">Q7/J7*365</f>
        <v>155.944801587302</v>
      </c>
      <c r="S7" s="0" t="n">
        <f aca="false">E7/D7+L7</f>
        <v>96.5080542857143</v>
      </c>
    </row>
    <row r="8" customFormat="false" ht="12.8" hidden="false" customHeight="false" outlineLevel="0" collapsed="false">
      <c r="A8" s="31" t="s">
        <v>1640</v>
      </c>
      <c r="B8" s="31" t="s">
        <v>1641</v>
      </c>
      <c r="C8" s="31" t="s">
        <v>1642</v>
      </c>
      <c r="D8" s="31" t="n">
        <v>1000</v>
      </c>
      <c r="E8" s="31" t="n">
        <v>35.51</v>
      </c>
      <c r="F8" s="31" t="n">
        <v>44.88</v>
      </c>
      <c r="G8" s="32" t="n">
        <v>44732</v>
      </c>
      <c r="H8" s="32" t="n">
        <v>45460</v>
      </c>
      <c r="I8" s="32" t="n">
        <v>44732</v>
      </c>
      <c r="J8" s="31" t="n">
        <f aca="true">IF(I8&gt;0,I8-TODAY(),H8-TODAY())</f>
        <v>38</v>
      </c>
      <c r="K8" s="31" t="n">
        <v>182</v>
      </c>
      <c r="L8" s="31" t="n">
        <v>87.24</v>
      </c>
      <c r="M8" s="33" t="n">
        <f aca="false">F8/K8*365/D8</f>
        <v>0.0900065934065934</v>
      </c>
      <c r="N8" s="33" t="n">
        <f aca="false">R8/S8</f>
        <v>1.50745400668981</v>
      </c>
      <c r="O8" s="33" t="n">
        <f aca="false">M8/L8*100</f>
        <v>0.103171244161616</v>
      </c>
      <c r="P8" s="0" t="n">
        <f aca="false">M8*100/365*J8</f>
        <v>0.937054945054945</v>
      </c>
      <c r="Q8" s="0" t="n">
        <f aca="false">P8-L8+100</f>
        <v>13.6970549450549</v>
      </c>
      <c r="R8" s="0" t="n">
        <f aca="false">Q8/J8*365</f>
        <v>131.563817235396</v>
      </c>
      <c r="S8" s="0" t="n">
        <f aca="false">E8/D8+L8</f>
        <v>87.27551</v>
      </c>
    </row>
    <row r="9" customFormat="false" ht="12.8" hidden="false" customHeight="false" outlineLevel="0" collapsed="false">
      <c r="A9" s="28" t="s">
        <v>1643</v>
      </c>
      <c r="B9" s="28" t="s">
        <v>1644</v>
      </c>
      <c r="C9" s="28" t="s">
        <v>1645</v>
      </c>
      <c r="D9" s="28" t="n">
        <v>578.34</v>
      </c>
      <c r="E9" s="28" t="n">
        <v>6.38</v>
      </c>
      <c r="F9" s="28" t="n">
        <v>11.52</v>
      </c>
      <c r="G9" s="29" t="n">
        <v>44735</v>
      </c>
      <c r="H9" s="29" t="n">
        <v>49026</v>
      </c>
      <c r="I9" s="29" t="n">
        <v>44735</v>
      </c>
      <c r="J9" s="28" t="n">
        <f aca="true">IF(I9&gt;0,I9-TODAY(),H9-TODAY())</f>
        <v>41</v>
      </c>
      <c r="K9" s="28" t="n">
        <v>92</v>
      </c>
      <c r="L9" s="28" t="n">
        <v>90.24</v>
      </c>
      <c r="M9" s="30" t="n">
        <f aca="false">F9/K9*365/D9</f>
        <v>0.0790267797940432</v>
      </c>
      <c r="N9" s="30" t="n">
        <f aca="false">R9/S9</f>
        <v>1.05029805427379</v>
      </c>
      <c r="O9" s="30" t="n">
        <f aca="false">M9/L9*100</f>
        <v>0.0875740024313422</v>
      </c>
      <c r="P9" s="0" t="n">
        <f aca="false">M9*100/365*J9</f>
        <v>0.887698074398842</v>
      </c>
      <c r="Q9" s="0" t="n">
        <f aca="false">P9-L9+100</f>
        <v>10.6476980743988</v>
      </c>
      <c r="R9" s="0" t="n">
        <f aca="false">Q9/J9*365</f>
        <v>94.7904828574531</v>
      </c>
      <c r="S9" s="0" t="n">
        <f aca="false">E9/D9+L9</f>
        <v>90.2510315731231</v>
      </c>
    </row>
    <row r="10" customFormat="false" ht="12.8" hidden="false" customHeight="false" outlineLevel="0" collapsed="false">
      <c r="A10" s="28" t="s">
        <v>1646</v>
      </c>
      <c r="B10" s="28" t="s">
        <v>1647</v>
      </c>
      <c r="C10" s="28" t="s">
        <v>1648</v>
      </c>
      <c r="D10" s="28" t="n">
        <v>1000</v>
      </c>
      <c r="E10" s="28" t="n">
        <v>2.85</v>
      </c>
      <c r="F10" s="28" t="n">
        <v>32.41</v>
      </c>
      <c r="G10" s="29" t="n">
        <v>44777</v>
      </c>
      <c r="H10" s="29" t="n">
        <v>45869</v>
      </c>
      <c r="I10" s="29" t="n">
        <v>44777</v>
      </c>
      <c r="J10" s="28" t="n">
        <f aca="true">IF(I10&gt;0,I10-TODAY(),H10-TODAY())</f>
        <v>83</v>
      </c>
      <c r="K10" s="28" t="n">
        <v>91</v>
      </c>
      <c r="L10" s="28" t="n">
        <v>90.99</v>
      </c>
      <c r="M10" s="30" t="n">
        <f aca="false">F10/K10*365/D10</f>
        <v>0.129996153846154</v>
      </c>
      <c r="N10" s="30" t="n">
        <f aca="false">R10/S10</f>
        <v>0.57830812576199</v>
      </c>
      <c r="O10" s="30" t="n">
        <f aca="false">M10/L10*100</f>
        <v>0.142868616162385</v>
      </c>
      <c r="P10" s="0" t="n">
        <f aca="false">M10*100/365*J10</f>
        <v>2.95607692307692</v>
      </c>
      <c r="Q10" s="0" t="n">
        <f aca="false">P10-L10+100</f>
        <v>11.9660769230769</v>
      </c>
      <c r="R10" s="0" t="n">
        <f aca="false">Q10/J10*365</f>
        <v>52.6219045412419</v>
      </c>
      <c r="S10" s="0" t="n">
        <f aca="false">E10/D10+L10</f>
        <v>90.99285</v>
      </c>
    </row>
    <row r="11" customFormat="false" ht="12.8" hidden="false" customHeight="false" outlineLevel="0" collapsed="false">
      <c r="A11" s="28" t="s">
        <v>1649</v>
      </c>
      <c r="B11" s="28" t="s">
        <v>1650</v>
      </c>
      <c r="C11" s="28" t="s">
        <v>1651</v>
      </c>
      <c r="D11" s="28" t="n">
        <v>1000</v>
      </c>
      <c r="E11" s="28" t="n">
        <v>33.87</v>
      </c>
      <c r="F11" s="28" t="n">
        <v>53.6</v>
      </c>
      <c r="G11" s="29" t="n">
        <v>44761</v>
      </c>
      <c r="H11" s="29" t="n">
        <v>46217</v>
      </c>
      <c r="I11" s="29" t="n">
        <v>45125</v>
      </c>
      <c r="J11" s="28" t="n">
        <f aca="true">IF(I11&gt;0,I11-TODAY(),H11-TODAY())</f>
        <v>431</v>
      </c>
      <c r="K11" s="28" t="n">
        <v>182</v>
      </c>
      <c r="L11" s="28" t="n">
        <v>67.67</v>
      </c>
      <c r="M11" s="30" t="n">
        <f aca="false">F11/K11*365/D11</f>
        <v>0.107494505494506</v>
      </c>
      <c r="N11" s="30" t="n">
        <f aca="false">R11/S11</f>
        <v>0.563168470106622</v>
      </c>
      <c r="O11" s="30" t="n">
        <f aca="false">M11/L11*100</f>
        <v>0.158851049940159</v>
      </c>
      <c r="P11" s="0" t="n">
        <f aca="false">M11*100/365*J11</f>
        <v>12.6931868131868</v>
      </c>
      <c r="Q11" s="0" t="n">
        <f aca="false">P11-L11+100</f>
        <v>45.0231868131868</v>
      </c>
      <c r="R11" s="0" t="n">
        <f aca="false">Q11/J11*365</f>
        <v>38.1286848881976</v>
      </c>
      <c r="S11" s="0" t="n">
        <f aca="false">E11/D11+L11</f>
        <v>67.70387</v>
      </c>
    </row>
    <row r="12" customFormat="false" ht="12.8" hidden="false" customHeight="false" outlineLevel="0" collapsed="false">
      <c r="A12" s="28" t="s">
        <v>1652</v>
      </c>
      <c r="B12" s="28" t="s">
        <v>1653</v>
      </c>
      <c r="C12" s="28" t="s">
        <v>1654</v>
      </c>
      <c r="D12" s="28" t="n">
        <v>1000</v>
      </c>
      <c r="E12" s="28" t="n">
        <v>0</v>
      </c>
      <c r="F12" s="28" t="n">
        <v>36.82</v>
      </c>
      <c r="G12" s="29" t="n">
        <v>44739</v>
      </c>
      <c r="H12" s="29" t="n">
        <v>45495</v>
      </c>
      <c r="I12" s="29"/>
      <c r="J12" s="28" t="n">
        <f aca="true">IF(I12&gt;0,I12-TODAY(),H12-TODAY())</f>
        <v>801</v>
      </c>
      <c r="K12" s="28" t="n">
        <v>84</v>
      </c>
      <c r="L12" s="28" t="n">
        <v>61.99</v>
      </c>
      <c r="M12" s="30" t="n">
        <f aca="false">F12/K12*365/D12</f>
        <v>0.159991666666667</v>
      </c>
      <c r="N12" s="30" t="n">
        <f aca="false">R12/S12</f>
        <v>0.537499252325946</v>
      </c>
      <c r="O12" s="30" t="n">
        <f aca="false">M12/L12*100</f>
        <v>0.25809270312416</v>
      </c>
      <c r="P12" s="0" t="n">
        <f aca="false">M12*100/365*J12</f>
        <v>35.1105</v>
      </c>
      <c r="Q12" s="0" t="n">
        <f aca="false">P12-L12+100</f>
        <v>73.1205</v>
      </c>
      <c r="R12" s="0" t="n">
        <f aca="false">Q12/J12*365</f>
        <v>33.3195786516854</v>
      </c>
      <c r="S12" s="0" t="n">
        <f aca="false">E12/D12+L12</f>
        <v>61.99</v>
      </c>
    </row>
    <row r="13" customFormat="false" ht="12.8" hidden="false" customHeight="false" outlineLevel="0" collapsed="false">
      <c r="A13" s="28" t="s">
        <v>1655</v>
      </c>
      <c r="B13" s="28" t="s">
        <v>1656</v>
      </c>
      <c r="C13" s="28" t="s">
        <v>1657</v>
      </c>
      <c r="D13" s="28" t="n">
        <v>329</v>
      </c>
      <c r="E13" s="28" t="n">
        <v>0</v>
      </c>
      <c r="F13" s="28" t="n">
        <v>25.17</v>
      </c>
      <c r="G13" s="29" t="n">
        <v>48258</v>
      </c>
      <c r="H13" s="29" t="n">
        <v>48258</v>
      </c>
      <c r="I13" s="29"/>
      <c r="J13" s="28" t="n">
        <f aca="true">IF(I13&gt;0,I13-TODAY(),H13-TODAY())</f>
        <v>3564</v>
      </c>
      <c r="K13" s="28" t="n">
        <v>5478</v>
      </c>
      <c r="L13" s="28" t="n">
        <v>17.98</v>
      </c>
      <c r="M13" s="30" t="n">
        <f aca="false">F13/K13*365/D13</f>
        <v>0.00509751079476791</v>
      </c>
      <c r="N13" s="30" t="n">
        <f aca="false">R13/S13</f>
        <v>0.495532085895029</v>
      </c>
      <c r="O13" s="30" t="n">
        <f aca="false">M13/L13*100</f>
        <v>0.0283510055326357</v>
      </c>
      <c r="P13" s="0" t="n">
        <f aca="false">M13*100/365*J13</f>
        <v>4.97740506097338</v>
      </c>
      <c r="Q13" s="0" t="n">
        <f aca="false">P13-L13+100</f>
        <v>86.9974050609734</v>
      </c>
      <c r="R13" s="0" t="n">
        <f aca="false">Q13/J13*365</f>
        <v>8.90966690439262</v>
      </c>
      <c r="S13" s="0" t="n">
        <f aca="false">E13/D13+L13</f>
        <v>17.98</v>
      </c>
    </row>
    <row r="14" customFormat="false" ht="12.8" hidden="false" customHeight="false" outlineLevel="0" collapsed="false">
      <c r="A14" s="28" t="s">
        <v>1658</v>
      </c>
      <c r="B14" s="28" t="s">
        <v>1659</v>
      </c>
      <c r="C14" s="28" t="s">
        <v>1660</v>
      </c>
      <c r="D14" s="28" t="n">
        <v>1000</v>
      </c>
      <c r="E14" s="34" t="n">
        <v>45.68</v>
      </c>
      <c r="F14" s="34" t="n">
        <v>48.62</v>
      </c>
      <c r="G14" s="29" t="n">
        <v>44705</v>
      </c>
      <c r="H14" s="29" t="n">
        <v>45433</v>
      </c>
      <c r="I14" s="29"/>
      <c r="J14" s="28" t="n">
        <f aca="true">IF(I14&gt;0,I14-TODAY(),H14-TODAY())</f>
        <v>739</v>
      </c>
      <c r="K14" s="28" t="n">
        <v>182</v>
      </c>
      <c r="L14" s="28" t="n">
        <v>61.22</v>
      </c>
      <c r="M14" s="30" t="n">
        <f aca="false">F14/K14*365/D14</f>
        <v>0.0975071428571428</v>
      </c>
      <c r="N14" s="30" t="n">
        <f aca="false">R14/S14</f>
        <v>0.47179058240498</v>
      </c>
      <c r="O14" s="30" t="n">
        <f aca="false">M14/L14*100</f>
        <v>0.159273346712092</v>
      </c>
      <c r="P14" s="0" t="n">
        <f aca="false">M14*100/365*J14</f>
        <v>19.7418571428571</v>
      </c>
      <c r="Q14" s="0" t="n">
        <f aca="false">P14-L14+100</f>
        <v>58.5218571428571</v>
      </c>
      <c r="R14" s="0" t="n">
        <f aca="false">Q14/J14*365</f>
        <v>28.9045708486372</v>
      </c>
      <c r="S14" s="0" t="n">
        <f aca="false">E14/D14+L14</f>
        <v>61.26568</v>
      </c>
    </row>
    <row r="15" customFormat="false" ht="12.8" hidden="false" customHeight="false" outlineLevel="0" collapsed="false">
      <c r="A15" s="28" t="s">
        <v>1661</v>
      </c>
      <c r="B15" s="28" t="s">
        <v>1662</v>
      </c>
      <c r="C15" s="28" t="s">
        <v>1663</v>
      </c>
      <c r="D15" s="28" t="n">
        <v>1000</v>
      </c>
      <c r="E15" s="28" t="n">
        <v>16.03</v>
      </c>
      <c r="F15" s="28" t="n">
        <v>37.9</v>
      </c>
      <c r="G15" s="29" t="n">
        <v>44799</v>
      </c>
      <c r="H15" s="29" t="n">
        <v>46073</v>
      </c>
      <c r="I15" s="29" t="n">
        <v>45345</v>
      </c>
      <c r="J15" s="28" t="n">
        <f aca="true">IF(I15&gt;0,I15-TODAY(),H15-TODAY())</f>
        <v>651</v>
      </c>
      <c r="K15" s="28" t="n">
        <v>182</v>
      </c>
      <c r="L15" s="28" t="n">
        <v>62.65</v>
      </c>
      <c r="M15" s="30" t="n">
        <f aca="false">F15/K15*365/D15</f>
        <v>0.0760082417582418</v>
      </c>
      <c r="N15" s="30" t="n">
        <f aca="false">R15/S15</f>
        <v>0.455463165856454</v>
      </c>
      <c r="O15" s="30" t="n">
        <f aca="false">M15/L15*100</f>
        <v>0.121322013979636</v>
      </c>
      <c r="P15" s="0" t="n">
        <f aca="false">M15*100/365*J15</f>
        <v>13.5565384615385</v>
      </c>
      <c r="Q15" s="0" t="n">
        <f aca="false">P15-L15+100</f>
        <v>50.9065384615385</v>
      </c>
      <c r="R15" s="0" t="n">
        <f aca="false">Q15/J15*365</f>
        <v>28.5420684154555</v>
      </c>
      <c r="S15" s="0" t="n">
        <f aca="false">E15/D15+L15</f>
        <v>62.66603</v>
      </c>
    </row>
    <row r="16" customFormat="false" ht="12.8" hidden="false" customHeight="false" outlineLevel="0" collapsed="false">
      <c r="A16" s="28" t="s">
        <v>23</v>
      </c>
      <c r="B16" s="28" t="s">
        <v>24</v>
      </c>
      <c r="C16" s="28" t="s">
        <v>25</v>
      </c>
      <c r="D16" s="28" t="n">
        <v>1000</v>
      </c>
      <c r="E16" s="28" t="n">
        <v>15.85</v>
      </c>
      <c r="F16" s="28" t="n">
        <v>73.95</v>
      </c>
      <c r="G16" s="29" t="n">
        <v>44837</v>
      </c>
      <c r="H16" s="29" t="n">
        <v>46839</v>
      </c>
      <c r="I16" s="29" t="n">
        <v>44837</v>
      </c>
      <c r="J16" s="28" t="n">
        <f aca="true">IF(I16&gt;0,I16-TODAY(),H16-TODAY())</f>
        <v>143</v>
      </c>
      <c r="K16" s="28" t="n">
        <v>182</v>
      </c>
      <c r="L16" s="28" t="n">
        <v>90.38</v>
      </c>
      <c r="M16" s="30" t="n">
        <f aca="false">F16/K16*365/D16</f>
        <v>0.148306318681319</v>
      </c>
      <c r="N16" s="30" t="n">
        <f aca="false">R16/S16</f>
        <v>0.435696741860133</v>
      </c>
      <c r="O16" s="30" t="n">
        <f aca="false">M16/L16*100</f>
        <v>0.16409196579035</v>
      </c>
      <c r="P16" s="0" t="n">
        <f aca="false">M16*100/365*J16</f>
        <v>5.81035714285714</v>
      </c>
      <c r="Q16" s="0" t="n">
        <f aca="false">P16-L16+100</f>
        <v>15.4303571428571</v>
      </c>
      <c r="R16" s="0" t="n">
        <f aca="false">Q16/J16*365</f>
        <v>39.3851773226773</v>
      </c>
      <c r="S16" s="0" t="n">
        <f aca="false">E16/D16+L16</f>
        <v>90.39585</v>
      </c>
    </row>
    <row r="17" customFormat="false" ht="12.8" hidden="false" customHeight="false" outlineLevel="0" collapsed="false">
      <c r="A17" s="31" t="s">
        <v>26</v>
      </c>
      <c r="B17" s="31" t="s">
        <v>27</v>
      </c>
      <c r="C17" s="31" t="s">
        <v>28</v>
      </c>
      <c r="D17" s="31" t="n">
        <v>1000</v>
      </c>
      <c r="E17" s="31" t="n">
        <v>42.63</v>
      </c>
      <c r="F17" s="31" t="n">
        <v>45.38</v>
      </c>
      <c r="G17" s="32" t="n">
        <v>44705</v>
      </c>
      <c r="H17" s="32" t="n">
        <v>48709</v>
      </c>
      <c r="I17" s="32" t="n">
        <v>44705</v>
      </c>
      <c r="J17" s="31" t="n">
        <f aca="true">IF(I17&gt;0,I17-TODAY(),H17-TODAY())</f>
        <v>11</v>
      </c>
      <c r="K17" s="31" t="n">
        <v>182</v>
      </c>
      <c r="L17" s="31" t="n">
        <v>98.99</v>
      </c>
      <c r="M17" s="33" t="n">
        <f aca="false">F17/K17*365/D17</f>
        <v>0.0910093406593407</v>
      </c>
      <c r="N17" s="33" t="n">
        <f aca="false">R17/S17</f>
        <v>0.430308378456378</v>
      </c>
      <c r="O17" s="33" t="n">
        <f aca="false">M17/L17*100</f>
        <v>0.091937913586565</v>
      </c>
      <c r="P17" s="0" t="n">
        <f aca="false">M17*100/365*J17</f>
        <v>0.274274725274725</v>
      </c>
      <c r="Q17" s="0" t="n">
        <f aca="false">P17-L17+100</f>
        <v>1.28427472527473</v>
      </c>
      <c r="R17" s="0" t="n">
        <f aca="false">Q17/J17*365</f>
        <v>42.6145704295705</v>
      </c>
      <c r="S17" s="0" t="n">
        <f aca="false">E17/D17+L17</f>
        <v>99.03263</v>
      </c>
    </row>
    <row r="18" customFormat="false" ht="12.8" hidden="false" customHeight="false" outlineLevel="0" collapsed="false">
      <c r="A18" s="28" t="s">
        <v>1664</v>
      </c>
      <c r="B18" s="28" t="s">
        <v>1665</v>
      </c>
      <c r="C18" s="28" t="s">
        <v>1666</v>
      </c>
      <c r="D18" s="28" t="n">
        <v>1000</v>
      </c>
      <c r="E18" s="28" t="n">
        <v>0</v>
      </c>
      <c r="F18" s="28" t="n">
        <v>36.82</v>
      </c>
      <c r="G18" s="29" t="n">
        <v>44714</v>
      </c>
      <c r="H18" s="29" t="n">
        <v>45638</v>
      </c>
      <c r="I18" s="29"/>
      <c r="J18" s="28" t="n">
        <f aca="true">IF(I18&gt;0,I18-TODAY(),H18-TODAY())</f>
        <v>944</v>
      </c>
      <c r="K18" s="28" t="n">
        <v>84</v>
      </c>
      <c r="L18" s="28" t="n">
        <v>66.99</v>
      </c>
      <c r="M18" s="30" t="n">
        <f aca="false">F18/K18*365/D18</f>
        <v>0.159991666666667</v>
      </c>
      <c r="N18" s="30" t="n">
        <f aca="false">R18/S18</f>
        <v>0.429356129129653</v>
      </c>
      <c r="O18" s="30" t="n">
        <f aca="false">M18/L18*100</f>
        <v>0.238829178484351</v>
      </c>
      <c r="P18" s="0" t="n">
        <f aca="false">M18*100/365*J18</f>
        <v>41.3786666666667</v>
      </c>
      <c r="Q18" s="0" t="n">
        <f aca="false">P18-L18+100</f>
        <v>74.3886666666667</v>
      </c>
      <c r="R18" s="0" t="n">
        <f aca="false">Q18/J18*365</f>
        <v>28.7625670903955</v>
      </c>
      <c r="S18" s="0" t="n">
        <f aca="false">E18/D18+L18</f>
        <v>66.99</v>
      </c>
    </row>
    <row r="19" customFormat="false" ht="12.8" hidden="false" customHeight="false" outlineLevel="0" collapsed="false">
      <c r="A19" s="31" t="s">
        <v>29</v>
      </c>
      <c r="B19" s="31" t="s">
        <v>30</v>
      </c>
      <c r="C19" s="31" t="s">
        <v>31</v>
      </c>
      <c r="D19" s="31" t="n">
        <v>1000</v>
      </c>
      <c r="E19" s="31" t="n">
        <v>42.63</v>
      </c>
      <c r="F19" s="31" t="n">
        <v>45.38</v>
      </c>
      <c r="G19" s="32" t="n">
        <v>44705</v>
      </c>
      <c r="H19" s="32" t="n">
        <v>48709</v>
      </c>
      <c r="I19" s="32" t="n">
        <v>44705</v>
      </c>
      <c r="J19" s="31" t="n">
        <f aca="true">IF(I19&gt;0,I19-TODAY(),H19-TODAY())</f>
        <v>11</v>
      </c>
      <c r="K19" s="31" t="n">
        <v>182</v>
      </c>
      <c r="L19" s="31" t="n">
        <v>99</v>
      </c>
      <c r="M19" s="33" t="n">
        <f aca="false">F19/K19*365/D19</f>
        <v>0.0910093406593407</v>
      </c>
      <c r="N19" s="33" t="n">
        <f aca="false">R19/S19</f>
        <v>0.426914675506417</v>
      </c>
      <c r="O19" s="33" t="n">
        <f aca="false">M19/L19*100</f>
        <v>0.0919286269286269</v>
      </c>
      <c r="P19" s="0" t="n">
        <f aca="false">M19*100/365*J19</f>
        <v>0.274274725274725</v>
      </c>
      <c r="Q19" s="0" t="n">
        <f aca="false">P19-L19+100</f>
        <v>1.27427472527472</v>
      </c>
      <c r="R19" s="0" t="n">
        <f aca="false">Q19/J19*365</f>
        <v>42.2827522477521</v>
      </c>
      <c r="S19" s="0" t="n">
        <f aca="false">E19/D19+L19</f>
        <v>99.04263</v>
      </c>
    </row>
    <row r="20" customFormat="false" ht="12.8" hidden="false" customHeight="false" outlineLevel="0" collapsed="false">
      <c r="A20" s="31" t="s">
        <v>32</v>
      </c>
      <c r="B20" s="31" t="s">
        <v>33</v>
      </c>
      <c r="C20" s="31" t="s">
        <v>34</v>
      </c>
      <c r="D20" s="31" t="n">
        <v>1000</v>
      </c>
      <c r="E20" s="31" t="n">
        <v>42.63</v>
      </c>
      <c r="F20" s="31" t="n">
        <v>45.38</v>
      </c>
      <c r="G20" s="32" t="n">
        <v>44705</v>
      </c>
      <c r="H20" s="32" t="n">
        <v>48709</v>
      </c>
      <c r="I20" s="32" t="n">
        <v>44705</v>
      </c>
      <c r="J20" s="31" t="n">
        <f aca="true">IF(I20&gt;0,I20-TODAY(),H20-TODAY())</f>
        <v>11</v>
      </c>
      <c r="K20" s="31" t="n">
        <v>182</v>
      </c>
      <c r="L20" s="31" t="n">
        <v>99.02</v>
      </c>
      <c r="M20" s="33" t="n">
        <f aca="false">F20/K20*365/D20</f>
        <v>0.0910093406593407</v>
      </c>
      <c r="N20" s="33" t="n">
        <f aca="false">R20/S20</f>
        <v>0.42012932509581</v>
      </c>
      <c r="O20" s="33" t="n">
        <f aca="false">M20/L20*100</f>
        <v>0.0919100592398916</v>
      </c>
      <c r="P20" s="0" t="n">
        <f aca="false">M20*100/365*J20</f>
        <v>0.274274725274725</v>
      </c>
      <c r="Q20" s="0" t="n">
        <f aca="false">P20-L20+100</f>
        <v>1.25427472527473</v>
      </c>
      <c r="R20" s="0" t="n">
        <f aca="false">Q20/J20*365</f>
        <v>41.6191158841159</v>
      </c>
      <c r="S20" s="0" t="n">
        <f aca="false">E20/D20+L20</f>
        <v>99.06263</v>
      </c>
    </row>
    <row r="21" customFormat="false" ht="12.8" hidden="false" customHeight="false" outlineLevel="0" collapsed="false">
      <c r="A21" s="28" t="s">
        <v>1667</v>
      </c>
      <c r="B21" s="28" t="s">
        <v>1668</v>
      </c>
      <c r="C21" s="28" t="s">
        <v>1669</v>
      </c>
      <c r="D21" s="28" t="n">
        <v>1000</v>
      </c>
      <c r="E21" s="28" t="n">
        <v>27.74</v>
      </c>
      <c r="F21" s="28" t="n">
        <v>33.66</v>
      </c>
      <c r="G21" s="29" t="n">
        <v>44726</v>
      </c>
      <c r="H21" s="29" t="n">
        <v>45272</v>
      </c>
      <c r="I21" s="29"/>
      <c r="J21" s="28" t="n">
        <f aca="true">IF(I21&gt;0,I21-TODAY(),H21-TODAY())</f>
        <v>578</v>
      </c>
      <c r="K21" s="28" t="n">
        <v>182</v>
      </c>
      <c r="L21" s="28" t="n">
        <v>69</v>
      </c>
      <c r="M21" s="30" t="n">
        <f aca="false">F21/K21*365/D21</f>
        <v>0.0675049450549451</v>
      </c>
      <c r="N21" s="30" t="n">
        <f aca="false">R21/S21</f>
        <v>0.381391873368135</v>
      </c>
      <c r="O21" s="30" t="n">
        <f aca="false">M21/L21*100</f>
        <v>0.0978332537028189</v>
      </c>
      <c r="P21" s="0" t="n">
        <f aca="false">M21*100/365*J21</f>
        <v>10.6898241758242</v>
      </c>
      <c r="Q21" s="0" t="n">
        <f aca="false">P21-L21+100</f>
        <v>41.6898241758242</v>
      </c>
      <c r="R21" s="0" t="n">
        <f aca="false">Q21/J21*365</f>
        <v>26.3266190729686</v>
      </c>
      <c r="S21" s="0" t="n">
        <f aca="false">E21/D21+L21</f>
        <v>69.02774</v>
      </c>
    </row>
    <row r="22" customFormat="false" ht="12.8" hidden="false" customHeight="false" outlineLevel="0" collapsed="false">
      <c r="A22" s="28" t="s">
        <v>1670</v>
      </c>
      <c r="B22" s="28" t="s">
        <v>1671</v>
      </c>
      <c r="C22" s="28" t="s">
        <v>1672</v>
      </c>
      <c r="D22" s="28" t="n">
        <v>1000</v>
      </c>
      <c r="E22" s="28" t="n">
        <v>8.28</v>
      </c>
      <c r="F22" s="28" t="n">
        <v>8.88</v>
      </c>
      <c r="G22" s="29" t="n">
        <v>44696</v>
      </c>
      <c r="H22" s="29" t="n">
        <v>45566</v>
      </c>
      <c r="I22" s="29"/>
      <c r="J22" s="28" t="n">
        <f aca="true">IF(I22&gt;0,I22-TODAY(),H22-TODAY())</f>
        <v>872</v>
      </c>
      <c r="K22" s="28" t="n">
        <v>30</v>
      </c>
      <c r="L22" s="28" t="n">
        <v>65.85</v>
      </c>
      <c r="M22" s="30" t="n">
        <f aca="false">F22/K22*365/D22</f>
        <v>0.10804</v>
      </c>
      <c r="N22" s="30" t="n">
        <f aca="false">R22/S22</f>
        <v>0.381097685414719</v>
      </c>
      <c r="O22" s="30" t="n">
        <f aca="false">M22/L22*100</f>
        <v>0.164069855732726</v>
      </c>
      <c r="P22" s="0" t="n">
        <f aca="false">M22*100/365*J22</f>
        <v>25.8112</v>
      </c>
      <c r="Q22" s="0" t="n">
        <f aca="false">P22-L22+100</f>
        <v>59.9612</v>
      </c>
      <c r="R22" s="0" t="n">
        <f aca="false">Q22/J22*365</f>
        <v>25.0984380733945</v>
      </c>
      <c r="S22" s="0" t="n">
        <f aca="false">E22/D22+L22</f>
        <v>65.85828</v>
      </c>
    </row>
    <row r="23" customFormat="false" ht="12.8" hidden="false" customHeight="false" outlineLevel="0" collapsed="false">
      <c r="A23" s="28" t="s">
        <v>35</v>
      </c>
      <c r="B23" s="28" t="s">
        <v>36</v>
      </c>
      <c r="C23" s="28" t="s">
        <v>37</v>
      </c>
      <c r="D23" s="28" t="n">
        <v>1000</v>
      </c>
      <c r="E23" s="28" t="n">
        <v>4.64</v>
      </c>
      <c r="F23" s="28" t="n">
        <v>38.39</v>
      </c>
      <c r="G23" s="29" t="n">
        <v>44854</v>
      </c>
      <c r="H23" s="29" t="n">
        <v>44854</v>
      </c>
      <c r="I23" s="29"/>
      <c r="J23" s="28" t="n">
        <f aca="true">IF(I23&gt;0,I23-TODAY(),H23-TODAY())</f>
        <v>160</v>
      </c>
      <c r="K23" s="28" t="n">
        <v>182</v>
      </c>
      <c r="L23" s="28" t="n">
        <v>88.99</v>
      </c>
      <c r="M23" s="30" t="n">
        <f aca="false">F23/K23*365/D23</f>
        <v>0.0769909340659341</v>
      </c>
      <c r="N23" s="30" t="n">
        <f aca="false">R23/S23</f>
        <v>0.368737442014412</v>
      </c>
      <c r="O23" s="30" t="n">
        <f aca="false">M23/L23*100</f>
        <v>0.0865163884323341</v>
      </c>
      <c r="P23" s="0" t="n">
        <f aca="false">M23*100/365*J23</f>
        <v>3.37494505494506</v>
      </c>
      <c r="Q23" s="0" t="n">
        <f aca="false">P23-L23+100</f>
        <v>14.3849450549451</v>
      </c>
      <c r="R23" s="0" t="n">
        <f aca="false">Q23/J23*365</f>
        <v>32.8156559065934</v>
      </c>
      <c r="S23" s="0" t="n">
        <f aca="false">E23/D23+L23</f>
        <v>88.99464</v>
      </c>
    </row>
    <row r="24" customFormat="false" ht="12.8" hidden="false" customHeight="false" outlineLevel="0" collapsed="false">
      <c r="A24" s="28" t="s">
        <v>1673</v>
      </c>
      <c r="B24" s="28" t="s">
        <v>1674</v>
      </c>
      <c r="C24" s="28" t="s">
        <v>1675</v>
      </c>
      <c r="D24" s="28" t="n">
        <v>1000</v>
      </c>
      <c r="E24" s="28" t="n">
        <v>6.63</v>
      </c>
      <c r="F24" s="28" t="n">
        <v>9.04</v>
      </c>
      <c r="G24" s="29" t="n">
        <v>44702</v>
      </c>
      <c r="H24" s="29" t="n">
        <v>46142</v>
      </c>
      <c r="I24" s="29"/>
      <c r="J24" s="28" t="n">
        <f aca="true">IF(I24&gt;0,I24-TODAY(),H24-TODAY())</f>
        <v>1448</v>
      </c>
      <c r="K24" s="28" t="n">
        <v>30</v>
      </c>
      <c r="L24" s="28" t="n">
        <v>59.61</v>
      </c>
      <c r="M24" s="30" t="n">
        <f aca="false">F24/K24*365/D24</f>
        <v>0.109986666666667</v>
      </c>
      <c r="N24" s="30" t="n">
        <f aca="false">R24/S24</f>
        <v>0.355267441415142</v>
      </c>
      <c r="O24" s="30" t="n">
        <f aca="false">M24/L24*100</f>
        <v>0.184510428898954</v>
      </c>
      <c r="P24" s="0" t="n">
        <f aca="false">M24*100/365*J24</f>
        <v>43.6330666666667</v>
      </c>
      <c r="Q24" s="0" t="n">
        <f aca="false">P24-L24+100</f>
        <v>84.0230666666667</v>
      </c>
      <c r="R24" s="0" t="n">
        <f aca="false">Q24/J24*365</f>
        <v>21.1798476058932</v>
      </c>
      <c r="S24" s="0" t="n">
        <f aca="false">E24/D24+L24</f>
        <v>59.61663</v>
      </c>
    </row>
    <row r="25" customFormat="false" ht="12.8" hidden="false" customHeight="false" outlineLevel="0" collapsed="false">
      <c r="A25" s="28" t="s">
        <v>1676</v>
      </c>
      <c r="B25" s="28" t="s">
        <v>1677</v>
      </c>
      <c r="C25" s="28" t="s">
        <v>1678</v>
      </c>
      <c r="D25" s="28" t="n">
        <v>1000</v>
      </c>
      <c r="E25" s="28" t="n">
        <v>2.98</v>
      </c>
      <c r="F25" s="28" t="n">
        <v>24.68</v>
      </c>
      <c r="G25" s="29" t="n">
        <v>44774</v>
      </c>
      <c r="H25" s="29" t="n">
        <v>45229</v>
      </c>
      <c r="I25" s="29" t="n">
        <v>44865</v>
      </c>
      <c r="J25" s="28" t="n">
        <f aca="true">IF(I25&gt;0,I25-TODAY(),H25-TODAY())</f>
        <v>171</v>
      </c>
      <c r="K25" s="28" t="n">
        <v>91</v>
      </c>
      <c r="L25" s="28" t="n">
        <v>90</v>
      </c>
      <c r="M25" s="30" t="n">
        <f aca="false">F25/K25*365/D25</f>
        <v>0.0989912087912088</v>
      </c>
      <c r="N25" s="30" t="n">
        <f aca="false">R25/S25</f>
        <v>0.347145729162378</v>
      </c>
      <c r="O25" s="30" t="n">
        <f aca="false">M25/L25*100</f>
        <v>0.109990231990232</v>
      </c>
      <c r="P25" s="0" t="n">
        <f aca="false">M25*100/365*J25</f>
        <v>4.63767032967033</v>
      </c>
      <c r="Q25" s="0" t="n">
        <f aca="false">P25-L25+100</f>
        <v>14.6376703296703</v>
      </c>
      <c r="R25" s="0" t="n">
        <f aca="false">Q25/J25*365</f>
        <v>31.244150118887</v>
      </c>
      <c r="S25" s="0" t="n">
        <f aca="false">E25/D25+L25</f>
        <v>90.00298</v>
      </c>
    </row>
    <row r="26" customFormat="false" ht="12.8" hidden="false" customHeight="false" outlineLevel="0" collapsed="false">
      <c r="A26" s="28" t="s">
        <v>1679</v>
      </c>
      <c r="B26" s="28" t="s">
        <v>1680</v>
      </c>
      <c r="C26" s="28" t="s">
        <v>1681</v>
      </c>
      <c r="D26" s="28" t="n">
        <v>1000</v>
      </c>
      <c r="E26" s="28" t="n">
        <v>9.8</v>
      </c>
      <c r="F26" s="28" t="n">
        <v>17.01</v>
      </c>
      <c r="G26" s="29" t="n">
        <v>44733</v>
      </c>
      <c r="H26" s="29" t="n">
        <v>45377</v>
      </c>
      <c r="I26" s="29"/>
      <c r="J26" s="28" t="n">
        <f aca="true">IF(I26&gt;0,I26-TODAY(),H26-TODAY())</f>
        <v>683</v>
      </c>
      <c r="K26" s="28" t="n">
        <v>92</v>
      </c>
      <c r="L26" s="28" t="n">
        <v>68.89</v>
      </c>
      <c r="M26" s="30" t="n">
        <f aca="false">F26/K26*365/D26</f>
        <v>0.0674853260869565</v>
      </c>
      <c r="N26" s="30" t="n">
        <f aca="false">R26/S26</f>
        <v>0.339245327912818</v>
      </c>
      <c r="O26" s="30" t="n">
        <f aca="false">M26/L26*100</f>
        <v>0.0979609901102577</v>
      </c>
      <c r="P26" s="0" t="n">
        <f aca="false">M26*100/365*J26</f>
        <v>12.6280760869565</v>
      </c>
      <c r="Q26" s="0" t="n">
        <f aca="false">P26-L26+100</f>
        <v>43.7380760869565</v>
      </c>
      <c r="R26" s="0" t="n">
        <f aca="false">Q26/J26*365</f>
        <v>23.3739352441276</v>
      </c>
      <c r="S26" s="0" t="n">
        <f aca="false">E26/D26+L26</f>
        <v>68.8998</v>
      </c>
    </row>
    <row r="27" customFormat="false" ht="12.8" hidden="false" customHeight="false" outlineLevel="0" collapsed="false">
      <c r="A27" s="28" t="s">
        <v>1682</v>
      </c>
      <c r="B27" s="28" t="s">
        <v>1683</v>
      </c>
      <c r="C27" s="28" t="s">
        <v>1684</v>
      </c>
      <c r="D27" s="28" t="n">
        <v>1000</v>
      </c>
      <c r="E27" s="28" t="n">
        <v>29</v>
      </c>
      <c r="F27" s="28" t="n">
        <v>36.15</v>
      </c>
      <c r="G27" s="29" t="n">
        <v>44712</v>
      </c>
      <c r="H27" s="29" t="n">
        <v>45986</v>
      </c>
      <c r="I27" s="29"/>
      <c r="J27" s="28" t="n">
        <f aca="true">IF(I27&gt;0,I27-TODAY(),H27-TODAY())</f>
        <v>1292</v>
      </c>
      <c r="K27" s="28" t="n">
        <v>91</v>
      </c>
      <c r="L27" s="28" t="n">
        <v>70.71</v>
      </c>
      <c r="M27" s="30" t="n">
        <f aca="false">F27/K27*365/D27</f>
        <v>0.144997252747253</v>
      </c>
      <c r="N27" s="30" t="n">
        <f aca="false">R27/S27</f>
        <v>0.321949376970436</v>
      </c>
      <c r="O27" s="30" t="n">
        <f aca="false">M27/L27*100</f>
        <v>0.205059047867703</v>
      </c>
      <c r="P27" s="0" t="n">
        <f aca="false">M27*100/365*J27</f>
        <v>51.3250549450549</v>
      </c>
      <c r="Q27" s="0" t="n">
        <f aca="false">P27-L27+100</f>
        <v>80.6150549450549</v>
      </c>
      <c r="R27" s="0" t="n">
        <f aca="false">Q27/J27*365</f>
        <v>22.7743769775117</v>
      </c>
      <c r="S27" s="0" t="n">
        <f aca="false">E27/D27+L27</f>
        <v>70.739</v>
      </c>
    </row>
    <row r="28" customFormat="false" ht="12.8" hidden="false" customHeight="false" outlineLevel="0" collapsed="false">
      <c r="A28" s="28" t="s">
        <v>1685</v>
      </c>
      <c r="B28" s="28" t="s">
        <v>1686</v>
      </c>
      <c r="C28" s="28" t="s">
        <v>1687</v>
      </c>
      <c r="D28" s="28" t="n">
        <v>1000</v>
      </c>
      <c r="E28" s="28" t="n">
        <v>14.1</v>
      </c>
      <c r="F28" s="28" t="n">
        <v>16.45</v>
      </c>
      <c r="G28" s="29" t="n">
        <v>44707</v>
      </c>
      <c r="H28" s="29" t="n">
        <v>47255</v>
      </c>
      <c r="I28" s="29" t="n">
        <v>44707</v>
      </c>
      <c r="J28" s="28" t="n">
        <f aca="true">IF(I28&gt;0,I28-TODAY(),H28-TODAY())</f>
        <v>13</v>
      </c>
      <c r="K28" s="28" t="n">
        <v>91</v>
      </c>
      <c r="L28" s="28" t="n">
        <v>99.1</v>
      </c>
      <c r="M28" s="30" t="n">
        <f aca="false">F28/K28*365/D28</f>
        <v>0.0659807692307692</v>
      </c>
      <c r="N28" s="30" t="n">
        <f aca="false">R28/S28</f>
        <v>0.321521435318565</v>
      </c>
      <c r="O28" s="30" t="n">
        <f aca="false">M28/L28*100</f>
        <v>0.0665799891329659</v>
      </c>
      <c r="P28" s="0" t="n">
        <f aca="false">M28*100/365*J28</f>
        <v>0.235</v>
      </c>
      <c r="Q28" s="0" t="n">
        <f aca="false">P28-L28+100</f>
        <v>1.13500000000001</v>
      </c>
      <c r="R28" s="0" t="n">
        <f aca="false">Q28/J28*365</f>
        <v>31.8673076923078</v>
      </c>
      <c r="S28" s="0" t="n">
        <f aca="false">E28/D28+L28</f>
        <v>99.1141</v>
      </c>
    </row>
    <row r="29" customFormat="false" ht="12.8" hidden="false" customHeight="false" outlineLevel="0" collapsed="false">
      <c r="A29" s="28" t="s">
        <v>1688</v>
      </c>
      <c r="B29" s="28" t="s">
        <v>1689</v>
      </c>
      <c r="C29" s="28" t="s">
        <v>1690</v>
      </c>
      <c r="D29" s="28" t="n">
        <v>1000</v>
      </c>
      <c r="E29" s="28" t="n">
        <v>11.22</v>
      </c>
      <c r="F29" s="28" t="n">
        <v>26.18</v>
      </c>
      <c r="G29" s="29" t="n">
        <v>44746</v>
      </c>
      <c r="H29" s="29" t="n">
        <v>45474</v>
      </c>
      <c r="I29" s="29"/>
      <c r="J29" s="28" t="n">
        <f aca="true">IF(I29&gt;0,I29-TODAY(),H29-TODAY())</f>
        <v>780</v>
      </c>
      <c r="K29" s="28" t="n">
        <v>91</v>
      </c>
      <c r="L29" s="28" t="n">
        <v>73</v>
      </c>
      <c r="M29" s="30" t="n">
        <f aca="false">F29/K29*365/D29</f>
        <v>0.105007692307692</v>
      </c>
      <c r="N29" s="30" t="n">
        <f aca="false">R29/S29</f>
        <v>0.316874373765904</v>
      </c>
      <c r="O29" s="30" t="n">
        <f aca="false">M29/L29*100</f>
        <v>0.143846153846154</v>
      </c>
      <c r="P29" s="0" t="n">
        <f aca="false">M29*100/365*J29</f>
        <v>22.44</v>
      </c>
      <c r="Q29" s="0" t="n">
        <f aca="false">P29-L29+100</f>
        <v>49.44</v>
      </c>
      <c r="R29" s="0" t="n">
        <f aca="false">Q29/J29*365</f>
        <v>23.1353846153846</v>
      </c>
      <c r="S29" s="0" t="n">
        <f aca="false">E29/D29+L29</f>
        <v>73.01122</v>
      </c>
    </row>
    <row r="30" customFormat="false" ht="12.8" hidden="false" customHeight="false" outlineLevel="0" collapsed="false">
      <c r="A30" s="31" t="s">
        <v>1691</v>
      </c>
      <c r="B30" s="31" t="s">
        <v>1692</v>
      </c>
      <c r="C30" s="31" t="s">
        <v>1693</v>
      </c>
      <c r="D30" s="31" t="n">
        <v>10000000</v>
      </c>
      <c r="E30" s="31" t="n">
        <v>106849.32</v>
      </c>
      <c r="F30" s="31" t="n">
        <v>498630.14</v>
      </c>
      <c r="G30" s="32" t="n">
        <v>44837</v>
      </c>
      <c r="H30" s="32"/>
      <c r="I30" s="32" t="n">
        <v>46475</v>
      </c>
      <c r="J30" s="31" t="n">
        <f aca="true">IF(I30&gt;0,I30-TODAY(),H30-TODAY())</f>
        <v>1781</v>
      </c>
      <c r="K30" s="31" t="n">
        <v>182</v>
      </c>
      <c r="L30" s="31" t="n">
        <v>58.75</v>
      </c>
      <c r="M30" s="33" t="n">
        <f aca="false">F30/K30*365/D30</f>
        <v>0.100000000604396</v>
      </c>
      <c r="N30" s="33" t="n">
        <f aca="false">R30/S30</f>
        <v>0.314050426088897</v>
      </c>
      <c r="O30" s="33" t="n">
        <f aca="false">M30/L30*100</f>
        <v>0.170212766986205</v>
      </c>
      <c r="P30" s="0" t="n">
        <f aca="false">M30*100/365*J30</f>
        <v>48.7945208428572</v>
      </c>
      <c r="Q30" s="0" t="n">
        <f aca="false">P30-L30+100</f>
        <v>90.0445208428571</v>
      </c>
      <c r="R30" s="0" t="n">
        <f aca="false">Q30/J30*365</f>
        <v>18.4538181401701</v>
      </c>
      <c r="S30" s="0" t="n">
        <f aca="false">E30/D30+L30</f>
        <v>58.760684932</v>
      </c>
    </row>
    <row r="31" customFormat="false" ht="12.8" hidden="false" customHeight="false" outlineLevel="0" collapsed="false">
      <c r="A31" s="28" t="s">
        <v>1694</v>
      </c>
      <c r="B31" s="28" t="s">
        <v>1695</v>
      </c>
      <c r="C31" s="28" t="s">
        <v>1696</v>
      </c>
      <c r="D31" s="28" t="n">
        <v>1000</v>
      </c>
      <c r="E31" s="28" t="n">
        <v>1.97</v>
      </c>
      <c r="F31" s="28" t="n">
        <v>9.86</v>
      </c>
      <c r="G31" s="29" t="n">
        <v>44718</v>
      </c>
      <c r="H31" s="29" t="n">
        <v>45498</v>
      </c>
      <c r="I31" s="29"/>
      <c r="J31" s="28" t="n">
        <f aca="true">IF(I31&gt;0,I31-TODAY(),H31-TODAY())</f>
        <v>804</v>
      </c>
      <c r="K31" s="28" t="n">
        <v>30</v>
      </c>
      <c r="L31" s="28" t="n">
        <v>75.06</v>
      </c>
      <c r="M31" s="30" t="n">
        <f aca="false">F31/K31*365/D31</f>
        <v>0.119963333333333</v>
      </c>
      <c r="N31" s="30" t="n">
        <f aca="false">R31/S31</f>
        <v>0.310657940564648</v>
      </c>
      <c r="O31" s="30" t="n">
        <f aca="false">M31/L31*100</f>
        <v>0.159823252509104</v>
      </c>
      <c r="P31" s="0" t="n">
        <f aca="false">M31*100/365*J31</f>
        <v>26.4248</v>
      </c>
      <c r="Q31" s="0" t="n">
        <f aca="false">P31-L31+100</f>
        <v>51.3648</v>
      </c>
      <c r="R31" s="0" t="n">
        <f aca="false">Q31/J31*365</f>
        <v>23.3185970149254</v>
      </c>
      <c r="S31" s="0" t="n">
        <f aca="false">E31/D31+L31</f>
        <v>75.06197</v>
      </c>
    </row>
    <row r="32" customFormat="false" ht="12.8" hidden="false" customHeight="false" outlineLevel="0" collapsed="false">
      <c r="A32" s="31" t="s">
        <v>1697</v>
      </c>
      <c r="B32" s="31" t="s">
        <v>1698</v>
      </c>
      <c r="C32" s="31" t="s">
        <v>1699</v>
      </c>
      <c r="D32" s="31" t="n">
        <v>10000000</v>
      </c>
      <c r="E32" s="31" t="n">
        <v>465753.42</v>
      </c>
      <c r="F32" s="31" t="n">
        <v>498630.14</v>
      </c>
      <c r="G32" s="32" t="n">
        <v>44706</v>
      </c>
      <c r="H32" s="32"/>
      <c r="I32" s="32" t="n">
        <v>46344</v>
      </c>
      <c r="J32" s="31" t="n">
        <f aca="true">IF(I32&gt;0,I32-TODAY(),H32-TODAY())</f>
        <v>1650</v>
      </c>
      <c r="K32" s="31" t="n">
        <v>182</v>
      </c>
      <c r="L32" s="31" t="n">
        <v>60.64</v>
      </c>
      <c r="M32" s="33" t="n">
        <f aca="false">F32/K32*365/D32</f>
        <v>0.100000000604396</v>
      </c>
      <c r="N32" s="33" t="n">
        <f aca="false">R32/S32</f>
        <v>0.308254487024941</v>
      </c>
      <c r="O32" s="33" t="n">
        <f aca="false">M32/L32*100</f>
        <v>0.164907652711734</v>
      </c>
      <c r="P32" s="0" t="n">
        <f aca="false">M32*100/365*J32</f>
        <v>45.2054797252747</v>
      </c>
      <c r="Q32" s="0" t="n">
        <f aca="false">P32-L32+100</f>
        <v>84.5654797252747</v>
      </c>
      <c r="R32" s="0" t="n">
        <f aca="false">Q32/J32*365</f>
        <v>18.7069091513487</v>
      </c>
      <c r="S32" s="0" t="n">
        <f aca="false">E32/D32+L32</f>
        <v>60.686575342</v>
      </c>
    </row>
    <row r="33" customFormat="false" ht="12.8" hidden="false" customHeight="false" outlineLevel="0" collapsed="false">
      <c r="A33" s="28" t="s">
        <v>1700</v>
      </c>
      <c r="B33" s="28" t="s">
        <v>1701</v>
      </c>
      <c r="C33" s="28" t="s">
        <v>1702</v>
      </c>
      <c r="D33" s="28" t="n">
        <v>1000</v>
      </c>
      <c r="E33" s="28" t="n">
        <v>23.51</v>
      </c>
      <c r="F33" s="28" t="n">
        <v>32.41</v>
      </c>
      <c r="G33" s="29" t="n">
        <v>44719</v>
      </c>
      <c r="H33" s="29" t="n">
        <v>45902</v>
      </c>
      <c r="I33" s="29"/>
      <c r="J33" s="28" t="n">
        <f aca="true">IF(I33&gt;0,I33-TODAY(),H33-TODAY())</f>
        <v>1208</v>
      </c>
      <c r="K33" s="28" t="n">
        <v>91</v>
      </c>
      <c r="L33" s="28" t="n">
        <v>71.59</v>
      </c>
      <c r="M33" s="30" t="n">
        <f aca="false">F33/K33*365/D33</f>
        <v>0.129996153846154</v>
      </c>
      <c r="N33" s="30" t="n">
        <f aca="false">R33/S33</f>
        <v>0.301392331357711</v>
      </c>
      <c r="O33" s="30" t="n">
        <f aca="false">M33/L33*100</f>
        <v>0.181584235013485</v>
      </c>
      <c r="P33" s="0" t="n">
        <f aca="false">M33*100/365*J33</f>
        <v>43.0233846153846</v>
      </c>
      <c r="Q33" s="0" t="n">
        <f aca="false">P33-L33+100</f>
        <v>71.4333846153846</v>
      </c>
      <c r="R33" s="0" t="n">
        <f aca="false">Q33/J33*365</f>
        <v>21.5837627356088</v>
      </c>
      <c r="S33" s="0" t="n">
        <f aca="false">E33/D33+L33</f>
        <v>71.61351</v>
      </c>
    </row>
    <row r="34" customFormat="false" ht="12.8" hidden="false" customHeight="false" outlineLevel="0" collapsed="false">
      <c r="A34" s="28" t="s">
        <v>1703</v>
      </c>
      <c r="B34" s="28" t="s">
        <v>1704</v>
      </c>
      <c r="C34" s="28" t="s">
        <v>1705</v>
      </c>
      <c r="D34" s="28" t="n">
        <v>1000</v>
      </c>
      <c r="E34" s="28" t="n">
        <v>10.19</v>
      </c>
      <c r="F34" s="28" t="n">
        <v>29.92</v>
      </c>
      <c r="G34" s="29" t="n">
        <v>44754</v>
      </c>
      <c r="H34" s="29" t="n">
        <v>45391</v>
      </c>
      <c r="I34" s="29"/>
      <c r="J34" s="28" t="n">
        <f aca="true">IF(I34&gt;0,I34-TODAY(),H34-TODAY())</f>
        <v>697</v>
      </c>
      <c r="K34" s="28" t="n">
        <v>91</v>
      </c>
      <c r="L34" s="28" t="n">
        <v>78.66</v>
      </c>
      <c r="M34" s="30" t="n">
        <f aca="false">F34/K34*365/D34</f>
        <v>0.120008791208791</v>
      </c>
      <c r="N34" s="30" t="n">
        <f aca="false">R34/S34</f>
        <v>0.294597718156113</v>
      </c>
      <c r="O34" s="30" t="n">
        <f aca="false">M34/L34*100</f>
        <v>0.152566477509269</v>
      </c>
      <c r="P34" s="0" t="n">
        <f aca="false">M34*100/365*J34</f>
        <v>22.9167472527473</v>
      </c>
      <c r="Q34" s="0" t="n">
        <f aca="false">P34-L34+100</f>
        <v>44.2567472527473</v>
      </c>
      <c r="R34" s="0" t="n">
        <f aca="false">Q34/J34*365</f>
        <v>23.1760584609078</v>
      </c>
      <c r="S34" s="0" t="n">
        <f aca="false">E34/D34+L34</f>
        <v>78.67019</v>
      </c>
    </row>
    <row r="35" customFormat="false" ht="12.8" hidden="false" customHeight="false" outlineLevel="0" collapsed="false">
      <c r="A35" s="28" t="s">
        <v>1706</v>
      </c>
      <c r="B35" s="28" t="s">
        <v>1707</v>
      </c>
      <c r="C35" s="28" t="s">
        <v>1708</v>
      </c>
      <c r="D35" s="28" t="n">
        <v>1000</v>
      </c>
      <c r="E35" s="28" t="n">
        <v>20.66</v>
      </c>
      <c r="F35" s="28" t="n">
        <v>21.37</v>
      </c>
      <c r="G35" s="29" t="n">
        <v>44695</v>
      </c>
      <c r="H35" s="29" t="n">
        <v>47395</v>
      </c>
      <c r="I35" s="29"/>
      <c r="J35" s="28" t="n">
        <f aca="true">IF(I35&gt;0,I35-TODAY(),H35-TODAY())</f>
        <v>2701</v>
      </c>
      <c r="K35" s="28" t="n">
        <v>30</v>
      </c>
      <c r="L35" s="28" t="n">
        <v>92.28</v>
      </c>
      <c r="M35" s="30" t="n">
        <f aca="false">F35/K35*365/D35</f>
        <v>0.260001666666667</v>
      </c>
      <c r="N35" s="30" t="n">
        <f aca="false">R35/S35</f>
        <v>0.292992595176567</v>
      </c>
      <c r="O35" s="30" t="n">
        <f aca="false">M35/L35*100</f>
        <v>0.281752998121659</v>
      </c>
      <c r="P35" s="0" t="n">
        <f aca="false">M35*100/365*J35</f>
        <v>192.401233333333</v>
      </c>
      <c r="Q35" s="0" t="n">
        <f aca="false">P35-L35+100</f>
        <v>200.121233333333</v>
      </c>
      <c r="R35" s="0" t="n">
        <f aca="false">Q35/J35*365</f>
        <v>27.0434099099099</v>
      </c>
      <c r="S35" s="0" t="n">
        <f aca="false">E35/D35+L35</f>
        <v>92.30066</v>
      </c>
    </row>
    <row r="36" customFormat="false" ht="12.8" hidden="false" customHeight="false" outlineLevel="0" collapsed="false">
      <c r="A36" s="28" t="s">
        <v>1709</v>
      </c>
      <c r="B36" s="28" t="s">
        <v>1710</v>
      </c>
      <c r="C36" s="28" t="s">
        <v>1711</v>
      </c>
      <c r="D36" s="28" t="n">
        <v>1000</v>
      </c>
      <c r="E36" s="28" t="n">
        <v>17.47</v>
      </c>
      <c r="F36" s="28" t="n">
        <v>31.16</v>
      </c>
      <c r="G36" s="29" t="n">
        <v>44734</v>
      </c>
      <c r="H36" s="29" t="n">
        <v>45280</v>
      </c>
      <c r="I36" s="29"/>
      <c r="J36" s="28" t="n">
        <f aca="true">IF(I36&gt;0,I36-TODAY(),H36-TODAY())</f>
        <v>586</v>
      </c>
      <c r="K36" s="28" t="n">
        <v>91</v>
      </c>
      <c r="L36" s="28" t="n">
        <v>81.73</v>
      </c>
      <c r="M36" s="30" t="n">
        <f aca="false">F36/K36*365/D36</f>
        <v>0.124982417582418</v>
      </c>
      <c r="N36" s="30" t="n">
        <f aca="false">R36/S36</f>
        <v>0.29209491027965</v>
      </c>
      <c r="O36" s="30" t="n">
        <f aca="false">M36/L36*100</f>
        <v>0.152921103122987</v>
      </c>
      <c r="P36" s="0" t="n">
        <f aca="false">M36*100/365*J36</f>
        <v>20.0656703296703</v>
      </c>
      <c r="Q36" s="0" t="n">
        <f aca="false">P36-L36+100</f>
        <v>38.3356703296703</v>
      </c>
      <c r="R36" s="0" t="n">
        <f aca="false">Q36/J36*365</f>
        <v>23.8780199152383</v>
      </c>
      <c r="S36" s="0" t="n">
        <f aca="false">E36/D36+L36</f>
        <v>81.74747</v>
      </c>
    </row>
    <row r="37" customFormat="false" ht="12.8" hidden="false" customHeight="false" outlineLevel="0" collapsed="false">
      <c r="A37" s="28" t="s">
        <v>1712</v>
      </c>
      <c r="B37" s="28" t="s">
        <v>1713</v>
      </c>
      <c r="C37" s="28" t="s">
        <v>1714</v>
      </c>
      <c r="D37" s="28" t="n">
        <v>1000</v>
      </c>
      <c r="E37" s="28" t="n">
        <v>22.73</v>
      </c>
      <c r="F37" s="28" t="n">
        <v>26.18</v>
      </c>
      <c r="G37" s="29" t="n">
        <v>44706</v>
      </c>
      <c r="H37" s="29" t="n">
        <v>44888</v>
      </c>
      <c r="I37" s="29"/>
      <c r="J37" s="28" t="n">
        <f aca="true">IF(I37&gt;0,I37-TODAY(),H37-TODAY())</f>
        <v>194</v>
      </c>
      <c r="K37" s="28" t="n">
        <v>91</v>
      </c>
      <c r="L37" s="28" t="n">
        <v>91.46</v>
      </c>
      <c r="M37" s="30" t="n">
        <f aca="false">F37/K37*365/D37</f>
        <v>0.105007692307692</v>
      </c>
      <c r="N37" s="30" t="n">
        <f aca="false">R37/S37</f>
        <v>0.290418694369583</v>
      </c>
      <c r="O37" s="30" t="n">
        <f aca="false">M37/L37*100</f>
        <v>0.114812696597083</v>
      </c>
      <c r="P37" s="0" t="n">
        <f aca="false">M37*100/365*J37</f>
        <v>5.58123076923077</v>
      </c>
      <c r="Q37" s="0" t="n">
        <f aca="false">P37-L37+100</f>
        <v>14.1212307692308</v>
      </c>
      <c r="R37" s="0" t="n">
        <f aca="false">Q37/J37*365</f>
        <v>26.5682950039651</v>
      </c>
      <c r="S37" s="0" t="n">
        <f aca="false">E37/D37+L37</f>
        <v>91.48273</v>
      </c>
    </row>
    <row r="38" customFormat="false" ht="12.8" hidden="false" customHeight="false" outlineLevel="0" collapsed="false">
      <c r="A38" s="28" t="s">
        <v>1715</v>
      </c>
      <c r="B38" s="28" t="s">
        <v>1716</v>
      </c>
      <c r="C38" s="28" t="s">
        <v>1717</v>
      </c>
      <c r="D38" s="28" t="n">
        <v>1000</v>
      </c>
      <c r="E38" s="28" t="n">
        <v>30.68</v>
      </c>
      <c r="F38" s="28" t="n">
        <v>34.9</v>
      </c>
      <c r="G38" s="29" t="n">
        <v>44705</v>
      </c>
      <c r="H38" s="29" t="n">
        <v>45069</v>
      </c>
      <c r="I38" s="29"/>
      <c r="J38" s="28" t="n">
        <f aca="true">IF(I38&gt;0,I38-TODAY(),H38-TODAY())</f>
        <v>375</v>
      </c>
      <c r="K38" s="28" t="n">
        <v>91</v>
      </c>
      <c r="L38" s="28" t="n">
        <v>88.13</v>
      </c>
      <c r="M38" s="30" t="n">
        <f aca="false">F38/K38*365/D38</f>
        <v>0.139983516483516</v>
      </c>
      <c r="N38" s="30" t="n">
        <f aca="false">R38/S38</f>
        <v>0.289832364212916</v>
      </c>
      <c r="O38" s="30" t="n">
        <f aca="false">M38/L38*100</f>
        <v>0.158837531468872</v>
      </c>
      <c r="P38" s="0" t="n">
        <f aca="false">M38*100/365*J38</f>
        <v>14.3818681318681</v>
      </c>
      <c r="Q38" s="0" t="n">
        <f aca="false">P38-L38+100</f>
        <v>26.2518681318681</v>
      </c>
      <c r="R38" s="0" t="n">
        <f aca="false">Q38/J38*365</f>
        <v>25.5518183150183</v>
      </c>
      <c r="S38" s="0" t="n">
        <f aca="false">E38/D38+L38</f>
        <v>88.16068</v>
      </c>
    </row>
    <row r="39" customFormat="false" ht="12.8" hidden="false" customHeight="false" outlineLevel="0" collapsed="false">
      <c r="A39" s="28" t="s">
        <v>1718</v>
      </c>
      <c r="B39" s="28" t="s">
        <v>1719</v>
      </c>
      <c r="C39" s="28" t="s">
        <v>1720</v>
      </c>
      <c r="D39" s="28" t="n">
        <v>1000</v>
      </c>
      <c r="E39" s="28" t="n">
        <v>8.45</v>
      </c>
      <c r="F39" s="28" t="n">
        <v>24.81</v>
      </c>
      <c r="G39" s="29" t="n">
        <v>44754</v>
      </c>
      <c r="H39" s="29" t="n">
        <v>45755</v>
      </c>
      <c r="I39" s="29"/>
      <c r="J39" s="28" t="n">
        <f aca="true">IF(I39&gt;0,I39-TODAY(),H39-TODAY())</f>
        <v>1061</v>
      </c>
      <c r="K39" s="28" t="n">
        <v>91</v>
      </c>
      <c r="L39" s="28" t="n">
        <v>69.99</v>
      </c>
      <c r="M39" s="30" t="n">
        <f aca="false">F39/K39*365/D39</f>
        <v>0.0995126373626374</v>
      </c>
      <c r="N39" s="30" t="n">
        <f aca="false">R39/S39</f>
        <v>0.289651503575549</v>
      </c>
      <c r="O39" s="30" t="n">
        <f aca="false">M39/L39*100</f>
        <v>0.142181222121214</v>
      </c>
      <c r="P39" s="0" t="n">
        <f aca="false">M39*100/365*J39</f>
        <v>28.9268241758242</v>
      </c>
      <c r="Q39" s="0" t="n">
        <f aca="false">P39-L39+100</f>
        <v>58.9368241758242</v>
      </c>
      <c r="R39" s="0" t="n">
        <f aca="false">Q39/J39*365</f>
        <v>20.2751562904579</v>
      </c>
      <c r="S39" s="0" t="n">
        <f aca="false">E39/D39+L39</f>
        <v>69.99845</v>
      </c>
    </row>
    <row r="40" customFormat="false" ht="12.8" hidden="false" customHeight="false" outlineLevel="0" collapsed="false">
      <c r="A40" s="31" t="s">
        <v>1721</v>
      </c>
      <c r="B40" s="31" t="s">
        <v>1722</v>
      </c>
      <c r="C40" s="31" t="s">
        <v>1723</v>
      </c>
      <c r="D40" s="31" t="n">
        <v>10000000</v>
      </c>
      <c r="E40" s="31" t="n">
        <v>253767.12</v>
      </c>
      <c r="F40" s="31" t="n">
        <v>1184246.58</v>
      </c>
      <c r="G40" s="32" t="n">
        <v>44837</v>
      </c>
      <c r="H40" s="32"/>
      <c r="I40" s="32" t="n">
        <v>46475</v>
      </c>
      <c r="J40" s="31" t="n">
        <f aca="true">IF(I40&gt;0,I40-TODAY(),H40-TODAY())</f>
        <v>1781</v>
      </c>
      <c r="K40" s="31" t="n">
        <v>182</v>
      </c>
      <c r="L40" s="31" t="n">
        <v>89.9</v>
      </c>
      <c r="M40" s="33" t="n">
        <f aca="false">F40/K40*365/D40</f>
        <v>0.237500000934066</v>
      </c>
      <c r="N40" s="33" t="n">
        <f aca="false">R40/S40</f>
        <v>0.287125899111945</v>
      </c>
      <c r="O40" s="33" t="n">
        <f aca="false">M40/L40*100</f>
        <v>0.264182425955579</v>
      </c>
      <c r="P40" s="0" t="n">
        <f aca="false">M40*100/365*J40</f>
        <v>115.886986757143</v>
      </c>
      <c r="Q40" s="0" t="n">
        <f aca="false">P40-L40+100</f>
        <v>125.986986757143</v>
      </c>
      <c r="R40" s="0" t="n">
        <f aca="false">Q40/J40*365</f>
        <v>25.8199046414133</v>
      </c>
      <c r="S40" s="0" t="n">
        <f aca="false">E40/D40+L40</f>
        <v>89.925376712</v>
      </c>
    </row>
    <row r="41" customFormat="false" ht="12.8" hidden="false" customHeight="false" outlineLevel="0" collapsed="false">
      <c r="A41" s="28" t="s">
        <v>1724</v>
      </c>
      <c r="B41" s="28" t="s">
        <v>1725</v>
      </c>
      <c r="C41" s="28" t="s">
        <v>1726</v>
      </c>
      <c r="D41" s="28" t="n">
        <v>1000</v>
      </c>
      <c r="E41" s="28" t="n">
        <v>10.79</v>
      </c>
      <c r="F41" s="28" t="n">
        <v>21.58</v>
      </c>
      <c r="G41" s="29" t="n">
        <v>44709</v>
      </c>
      <c r="H41" s="29" t="n">
        <v>47139</v>
      </c>
      <c r="I41" s="29"/>
      <c r="J41" s="28" t="n">
        <f aca="true">IF(I41&gt;0,I41-TODAY(),H41-TODAY())</f>
        <v>2445</v>
      </c>
      <c r="K41" s="28" t="n">
        <v>30</v>
      </c>
      <c r="L41" s="28" t="n">
        <v>95.1</v>
      </c>
      <c r="M41" s="30" t="n">
        <f aca="false">F41/K41*365/D41</f>
        <v>0.262556666666667</v>
      </c>
      <c r="N41" s="30" t="n">
        <f aca="false">R41/S41</f>
        <v>0.283744457481664</v>
      </c>
      <c r="O41" s="30" t="n">
        <f aca="false">M41/L41*100</f>
        <v>0.27608482299334</v>
      </c>
      <c r="P41" s="0" t="n">
        <f aca="false">M41*100/365*J41</f>
        <v>175.877</v>
      </c>
      <c r="Q41" s="0" t="n">
        <f aca="false">P41-L41+100</f>
        <v>180.777</v>
      </c>
      <c r="R41" s="0" t="n">
        <f aca="false">Q41/J41*365</f>
        <v>26.9871595092024</v>
      </c>
      <c r="S41" s="0" t="n">
        <f aca="false">E41/D41+L41</f>
        <v>95.11079</v>
      </c>
    </row>
    <row r="42" customFormat="false" ht="12.8" hidden="false" customHeight="false" outlineLevel="0" collapsed="false">
      <c r="A42" s="28" t="s">
        <v>1727</v>
      </c>
      <c r="B42" s="28" t="s">
        <v>1728</v>
      </c>
      <c r="C42" s="28" t="s">
        <v>1729</v>
      </c>
      <c r="D42" s="28" t="n">
        <v>1000</v>
      </c>
      <c r="E42" s="28" t="n">
        <v>21.31</v>
      </c>
      <c r="F42" s="28" t="n">
        <v>22.81</v>
      </c>
      <c r="G42" s="29" t="n">
        <v>44700</v>
      </c>
      <c r="H42" s="29" t="n">
        <v>45373</v>
      </c>
      <c r="I42" s="29"/>
      <c r="J42" s="28" t="n">
        <f aca="true">IF(I42&gt;0,I42-TODAY(),H42-TODAY())</f>
        <v>679</v>
      </c>
      <c r="K42" s="28" t="n">
        <v>91</v>
      </c>
      <c r="L42" s="28" t="n">
        <v>76.61</v>
      </c>
      <c r="M42" s="30" t="n">
        <f aca="false">F42/K42*365/D42</f>
        <v>0.0914906593406593</v>
      </c>
      <c r="N42" s="30" t="n">
        <f aca="false">R42/S42</f>
        <v>0.283467458972868</v>
      </c>
      <c r="O42" s="30" t="n">
        <f aca="false">M42/L42*100</f>
        <v>0.119423912466596</v>
      </c>
      <c r="P42" s="0" t="n">
        <f aca="false">M42*100/365*J42</f>
        <v>17.0197692307692</v>
      </c>
      <c r="Q42" s="0" t="n">
        <f aca="false">P42-L42+100</f>
        <v>40.4097692307692</v>
      </c>
      <c r="R42" s="0" t="n">
        <f aca="false">Q42/J42*365</f>
        <v>21.7224827234621</v>
      </c>
      <c r="S42" s="0" t="n">
        <f aca="false">E42/D42+L42</f>
        <v>76.63131</v>
      </c>
    </row>
    <row r="43" customFormat="false" ht="12.8" hidden="false" customHeight="false" outlineLevel="0" collapsed="false">
      <c r="A43" s="28" t="s">
        <v>1730</v>
      </c>
      <c r="B43" s="28" t="s">
        <v>1731</v>
      </c>
      <c r="C43" s="28" t="s">
        <v>1732</v>
      </c>
      <c r="D43" s="28" t="n">
        <v>1000</v>
      </c>
      <c r="E43" s="28" t="n">
        <v>12.95</v>
      </c>
      <c r="F43" s="28" t="n">
        <v>26.18</v>
      </c>
      <c r="G43" s="29" t="n">
        <v>44740</v>
      </c>
      <c r="H43" s="29" t="n">
        <v>45377</v>
      </c>
      <c r="I43" s="29"/>
      <c r="J43" s="28" t="n">
        <f aca="true">IF(I43&gt;0,I43-TODAY(),H43-TODAY())</f>
        <v>683</v>
      </c>
      <c r="K43" s="28" t="n">
        <v>91</v>
      </c>
      <c r="L43" s="28" t="n">
        <v>78.2</v>
      </c>
      <c r="M43" s="30" t="n">
        <f aca="false">F43/K43*365/D43</f>
        <v>0.105007692307692</v>
      </c>
      <c r="N43" s="30" t="n">
        <f aca="false">R43/S43</f>
        <v>0.283211954506401</v>
      </c>
      <c r="O43" s="30" t="n">
        <f aca="false">M43/L43*100</f>
        <v>0.13428093645485</v>
      </c>
      <c r="P43" s="0" t="n">
        <f aca="false">M43*100/365*J43</f>
        <v>19.6493846153846</v>
      </c>
      <c r="Q43" s="0" t="n">
        <f aca="false">P43-L43+100</f>
        <v>41.4493846153846</v>
      </c>
      <c r="R43" s="0" t="n">
        <f aca="false">Q43/J43*365</f>
        <v>22.1508424372114</v>
      </c>
      <c r="S43" s="0" t="n">
        <f aca="false">E43/D43+L43</f>
        <v>78.21295</v>
      </c>
    </row>
    <row r="44" customFormat="false" ht="12.8" hidden="false" customHeight="false" outlineLevel="0" collapsed="false">
      <c r="A44" s="31" t="s">
        <v>1733</v>
      </c>
      <c r="B44" s="31" t="s">
        <v>1734</v>
      </c>
      <c r="C44" s="31" t="s">
        <v>1735</v>
      </c>
      <c r="D44" s="31" t="n">
        <v>10000000</v>
      </c>
      <c r="E44" s="31" t="n">
        <v>62465.75</v>
      </c>
      <c r="F44" s="31" t="n">
        <v>378958.9</v>
      </c>
      <c r="G44" s="32" t="n">
        <v>44846</v>
      </c>
      <c r="H44" s="32" t="n">
        <v>47940</v>
      </c>
      <c r="I44" s="32" t="n">
        <v>46120</v>
      </c>
      <c r="J44" s="31" t="n">
        <f aca="true">IF(I44&gt;0,I44-TODAY(),H44-TODAY())</f>
        <v>1426</v>
      </c>
      <c r="K44" s="31" t="n">
        <v>182</v>
      </c>
      <c r="L44" s="31" t="n">
        <v>61.99</v>
      </c>
      <c r="M44" s="33" t="n">
        <f aca="false">F44/K44*365/D44</f>
        <v>0.0759999991758242</v>
      </c>
      <c r="N44" s="33" t="n">
        <f aca="false">R44/S44</f>
        <v>0.279518006268278</v>
      </c>
      <c r="O44" s="33" t="n">
        <f aca="false">M44/L44*100</f>
        <v>0.122600418092957</v>
      </c>
      <c r="P44" s="0" t="n">
        <f aca="false">M44*100/365*J44</f>
        <v>29.6920544725275</v>
      </c>
      <c r="Q44" s="0" t="n">
        <f aca="false">P44-L44+100</f>
        <v>67.7020544725275</v>
      </c>
      <c r="R44" s="0" t="n">
        <f aca="false">Q44/J44*365</f>
        <v>17.3290672387605</v>
      </c>
      <c r="S44" s="0" t="n">
        <f aca="false">E44/D44+L44</f>
        <v>61.996246575</v>
      </c>
    </row>
    <row r="45" customFormat="false" ht="12.8" hidden="false" customHeight="false" outlineLevel="0" collapsed="false">
      <c r="A45" s="28" t="s">
        <v>1736</v>
      </c>
      <c r="B45" s="28" t="s">
        <v>1737</v>
      </c>
      <c r="C45" s="28" t="s">
        <v>1738</v>
      </c>
      <c r="D45" s="28" t="n">
        <v>1000</v>
      </c>
      <c r="E45" s="28" t="n">
        <v>41.72</v>
      </c>
      <c r="F45" s="28" t="n">
        <v>46.87</v>
      </c>
      <c r="G45" s="29" t="n">
        <v>44714</v>
      </c>
      <c r="H45" s="29" t="n">
        <v>47262</v>
      </c>
      <c r="I45" s="29" t="n">
        <v>44714</v>
      </c>
      <c r="J45" s="28" t="n">
        <f aca="true">IF(I45&gt;0,I45-TODAY(),H45-TODAY())</f>
        <v>20</v>
      </c>
      <c r="K45" s="28" t="n">
        <v>182</v>
      </c>
      <c r="L45" s="28" t="n">
        <v>99</v>
      </c>
      <c r="M45" s="30" t="n">
        <f aca="false">F45/K45*365/D45</f>
        <v>0.0939975274725274</v>
      </c>
      <c r="N45" s="30" t="n">
        <f aca="false">R45/S45</f>
        <v>0.279172784431174</v>
      </c>
      <c r="O45" s="30" t="n">
        <f aca="false">M45/L45*100</f>
        <v>0.0949469974469974</v>
      </c>
      <c r="P45" s="0" t="n">
        <f aca="false">M45*100/365*J45</f>
        <v>0.515054945054945</v>
      </c>
      <c r="Q45" s="0" t="n">
        <f aca="false">P45-L45+100</f>
        <v>1.51505494505494</v>
      </c>
      <c r="R45" s="0" t="n">
        <f aca="false">Q45/J45*365</f>
        <v>27.6497527472527</v>
      </c>
      <c r="S45" s="0" t="n">
        <f aca="false">E45/D45+L45</f>
        <v>99.04172</v>
      </c>
    </row>
    <row r="46" customFormat="false" ht="12.8" hidden="false" customHeight="false" outlineLevel="0" collapsed="false">
      <c r="A46" s="28" t="s">
        <v>1739</v>
      </c>
      <c r="B46" s="28" t="s">
        <v>1740</v>
      </c>
      <c r="C46" s="28" t="s">
        <v>1741</v>
      </c>
      <c r="D46" s="28" t="n">
        <v>1000</v>
      </c>
      <c r="E46" s="28" t="n">
        <v>4.93</v>
      </c>
      <c r="F46" s="28" t="n">
        <v>9.86</v>
      </c>
      <c r="G46" s="29" t="n">
        <v>44709</v>
      </c>
      <c r="H46" s="29" t="n">
        <v>45519</v>
      </c>
      <c r="I46" s="29" t="n">
        <v>44979</v>
      </c>
      <c r="J46" s="28" t="n">
        <f aca="true">IF(I46&gt;0,I46-TODAY(),H46-TODAY())</f>
        <v>285</v>
      </c>
      <c r="K46" s="28" t="n">
        <v>30</v>
      </c>
      <c r="L46" s="28" t="n">
        <v>89.83</v>
      </c>
      <c r="M46" s="30" t="n">
        <f aca="false">F46/K46*365/D46</f>
        <v>0.119963333333333</v>
      </c>
      <c r="N46" s="30" t="n">
        <f aca="false">R46/S46</f>
        <v>0.278522732476539</v>
      </c>
      <c r="O46" s="30" t="n">
        <f aca="false">M46/L46*100</f>
        <v>0.133544843964526</v>
      </c>
      <c r="P46" s="0" t="n">
        <f aca="false">M46*100/365*J46</f>
        <v>9.367</v>
      </c>
      <c r="Q46" s="0" t="n">
        <f aca="false">P46-L46+100</f>
        <v>19.537</v>
      </c>
      <c r="R46" s="0" t="n">
        <f aca="false">Q46/J46*365</f>
        <v>25.0210701754386</v>
      </c>
      <c r="S46" s="0" t="n">
        <f aca="false">E46/D46+L46</f>
        <v>89.83493</v>
      </c>
    </row>
    <row r="47" customFormat="false" ht="12.8" hidden="false" customHeight="false" outlineLevel="0" collapsed="false">
      <c r="A47" s="31" t="s">
        <v>1742</v>
      </c>
      <c r="B47" s="31" t="s">
        <v>1743</v>
      </c>
      <c r="C47" s="31" t="s">
        <v>1744</v>
      </c>
      <c r="D47" s="31" t="n">
        <v>10000000</v>
      </c>
      <c r="E47" s="31" t="n">
        <v>182465.75</v>
      </c>
      <c r="F47" s="31" t="n">
        <v>1106958.9</v>
      </c>
      <c r="G47" s="32" t="n">
        <v>44846</v>
      </c>
      <c r="H47" s="32" t="n">
        <v>47940</v>
      </c>
      <c r="I47" s="32" t="n">
        <v>46120</v>
      </c>
      <c r="J47" s="31" t="n">
        <f aca="true">IF(I47&gt;0,I47-TODAY(),H47-TODAY())</f>
        <v>1426</v>
      </c>
      <c r="K47" s="31" t="n">
        <v>182</v>
      </c>
      <c r="L47" s="31" t="n">
        <v>89.62</v>
      </c>
      <c r="M47" s="33" t="n">
        <f aca="false">F47/K47*365/D47</f>
        <v>0.221999999175824</v>
      </c>
      <c r="N47" s="33" t="n">
        <f aca="false">R47/S47</f>
        <v>0.277302080725678</v>
      </c>
      <c r="O47" s="33" t="n">
        <f aca="false">M47/L47*100</f>
        <v>0.247712563240152</v>
      </c>
      <c r="P47" s="0" t="n">
        <f aca="false">M47*100/365*J47</f>
        <v>86.7320544725275</v>
      </c>
      <c r="Q47" s="0" t="n">
        <f aca="false">P47-L47+100</f>
        <v>97.1120544725275</v>
      </c>
      <c r="R47" s="0" t="n">
        <f aca="false">Q47/J47*365</f>
        <v>24.8568722878489</v>
      </c>
      <c r="S47" s="0" t="n">
        <f aca="false">E47/D47+L47</f>
        <v>89.638246575</v>
      </c>
    </row>
    <row r="48" customFormat="false" ht="12.8" hidden="false" customHeight="false" outlineLevel="0" collapsed="false">
      <c r="A48" s="31" t="s">
        <v>38</v>
      </c>
      <c r="B48" s="31" t="s">
        <v>39</v>
      </c>
      <c r="C48" s="31" t="s">
        <v>40</v>
      </c>
      <c r="D48" s="31" t="n">
        <v>1000</v>
      </c>
      <c r="E48" s="31" t="n">
        <v>30.92</v>
      </c>
      <c r="F48" s="31" t="n">
        <v>46.12</v>
      </c>
      <c r="G48" s="32" t="n">
        <v>44754</v>
      </c>
      <c r="H48" s="32" t="n">
        <v>46210</v>
      </c>
      <c r="I48" s="32" t="n">
        <v>44754</v>
      </c>
      <c r="J48" s="31" t="n">
        <f aca="true">IF(I48&gt;0,I48-TODAY(),H48-TODAY())</f>
        <v>60</v>
      </c>
      <c r="K48" s="31" t="n">
        <v>182</v>
      </c>
      <c r="L48" s="31" t="n">
        <v>97.15</v>
      </c>
      <c r="M48" s="33" t="n">
        <f aca="false">F48/K48*365/D48</f>
        <v>0.0924934065934066</v>
      </c>
      <c r="N48" s="33" t="n">
        <f aca="false">R48/S48</f>
        <v>0.273580870188722</v>
      </c>
      <c r="O48" s="33" t="n">
        <f aca="false">M48/L48*100</f>
        <v>0.0952068004049476</v>
      </c>
      <c r="P48" s="0" t="n">
        <f aca="false">M48*100/365*J48</f>
        <v>1.52043956043956</v>
      </c>
      <c r="Q48" s="0" t="n">
        <f aca="false">P48-L48+100</f>
        <v>4.37043956043955</v>
      </c>
      <c r="R48" s="0" t="n">
        <f aca="false">Q48/J48*365</f>
        <v>26.5868406593406</v>
      </c>
      <c r="S48" s="0" t="n">
        <f aca="false">E48/D48+L48</f>
        <v>97.18092</v>
      </c>
    </row>
    <row r="49" customFormat="false" ht="12.8" hidden="false" customHeight="false" outlineLevel="0" collapsed="false">
      <c r="A49" s="28" t="s">
        <v>1745</v>
      </c>
      <c r="B49" s="28" t="s">
        <v>1746</v>
      </c>
      <c r="C49" s="28" t="s">
        <v>1747</v>
      </c>
      <c r="D49" s="28" t="n">
        <v>1000</v>
      </c>
      <c r="E49" s="28" t="n">
        <v>12.75</v>
      </c>
      <c r="F49" s="28" t="n">
        <v>23.68</v>
      </c>
      <c r="G49" s="29" t="n">
        <v>44736</v>
      </c>
      <c r="H49" s="29" t="n">
        <v>47284</v>
      </c>
      <c r="I49" s="29" t="n">
        <v>44736</v>
      </c>
      <c r="J49" s="28" t="n">
        <f aca="true">IF(I49&gt;0,I49-TODAY(),H49-TODAY())</f>
        <v>42</v>
      </c>
      <c r="K49" s="28" t="n">
        <v>91</v>
      </c>
      <c r="L49" s="28" t="n">
        <v>98.01</v>
      </c>
      <c r="M49" s="30" t="n">
        <f aca="false">F49/K49*365/D49</f>
        <v>0.0949802197802198</v>
      </c>
      <c r="N49" s="30" t="n">
        <f aca="false">R49/S49</f>
        <v>0.273325014826349</v>
      </c>
      <c r="O49" s="30" t="n">
        <f aca="false">M49/L49*100</f>
        <v>0.096908702969309</v>
      </c>
      <c r="P49" s="0" t="n">
        <f aca="false">M49*100/365*J49</f>
        <v>1.09292307692308</v>
      </c>
      <c r="Q49" s="0" t="n">
        <f aca="false">P49-L49+100</f>
        <v>3.08292307692307</v>
      </c>
      <c r="R49" s="0" t="n">
        <f aca="false">Q49/J49*365</f>
        <v>26.7920695970695</v>
      </c>
      <c r="S49" s="0" t="n">
        <f aca="false">E49/D49+L49</f>
        <v>98.02275</v>
      </c>
    </row>
    <row r="50" customFormat="false" ht="12.8" hidden="false" customHeight="false" outlineLevel="0" collapsed="false">
      <c r="A50" s="28" t="s">
        <v>1748</v>
      </c>
      <c r="B50" s="28" t="s">
        <v>1749</v>
      </c>
      <c r="C50" s="28" t="s">
        <v>1750</v>
      </c>
      <c r="D50" s="28" t="n">
        <v>1000</v>
      </c>
      <c r="E50" s="28" t="n">
        <v>5.92</v>
      </c>
      <c r="F50" s="28" t="n">
        <v>22.44</v>
      </c>
      <c r="G50" s="29" t="n">
        <v>44761</v>
      </c>
      <c r="H50" s="29" t="n">
        <v>46672</v>
      </c>
      <c r="I50" s="29" t="n">
        <v>45216</v>
      </c>
      <c r="J50" s="28" t="n">
        <f aca="true">IF(I50&gt;0,I50-TODAY(),H50-TODAY())</f>
        <v>522</v>
      </c>
      <c r="K50" s="28" t="n">
        <v>91</v>
      </c>
      <c r="L50" s="28" t="n">
        <v>81.76</v>
      </c>
      <c r="M50" s="30" t="n">
        <f aca="false">F50/K50*365/D50</f>
        <v>0.0900065934065934</v>
      </c>
      <c r="N50" s="30" t="n">
        <f aca="false">R50/S50</f>
        <v>0.266060509429419</v>
      </c>
      <c r="O50" s="30" t="n">
        <f aca="false">M50/L50*100</f>
        <v>0.110086342229199</v>
      </c>
      <c r="P50" s="0" t="n">
        <f aca="false">M50*100/365*J50</f>
        <v>12.8721758241758</v>
      </c>
      <c r="Q50" s="0" t="n">
        <f aca="false">P50-L50+100</f>
        <v>31.1121758241758</v>
      </c>
      <c r="R50" s="0" t="n">
        <f aca="false">Q50/J50*365</f>
        <v>21.7546823291651</v>
      </c>
      <c r="S50" s="0" t="n">
        <f aca="false">E50/D50+L50</f>
        <v>81.76592</v>
      </c>
    </row>
    <row r="51" customFormat="false" ht="12.8" hidden="false" customHeight="false" outlineLevel="0" collapsed="false">
      <c r="A51" s="28" t="s">
        <v>1751</v>
      </c>
      <c r="B51" s="28" t="s">
        <v>1752</v>
      </c>
      <c r="C51" s="28" t="s">
        <v>1753</v>
      </c>
      <c r="D51" s="28" t="n">
        <v>1000</v>
      </c>
      <c r="E51" s="28" t="n">
        <v>20.16</v>
      </c>
      <c r="F51" s="28" t="n">
        <v>28.67</v>
      </c>
      <c r="G51" s="29" t="n">
        <v>44721</v>
      </c>
      <c r="H51" s="29" t="n">
        <v>46268</v>
      </c>
      <c r="I51" s="29"/>
      <c r="J51" s="28" t="n">
        <f aca="true">IF(I51&gt;0,I51-TODAY(),H51-TODAY())</f>
        <v>1574</v>
      </c>
      <c r="K51" s="28" t="n">
        <v>91</v>
      </c>
      <c r="L51" s="28" t="n">
        <v>70</v>
      </c>
      <c r="M51" s="30" t="n">
        <f aca="false">F51/K51*365/D51</f>
        <v>0.114995054945055</v>
      </c>
      <c r="N51" s="30" t="n">
        <f aca="false">R51/S51</f>
        <v>0.263585565378152</v>
      </c>
      <c r="O51" s="30" t="n">
        <f aca="false">M51/L51*100</f>
        <v>0.164278649921507</v>
      </c>
      <c r="P51" s="0" t="n">
        <f aca="false">M51*100/365*J51</f>
        <v>49.5896483516484</v>
      </c>
      <c r="Q51" s="0" t="n">
        <f aca="false">P51-L51+100</f>
        <v>79.5896483516484</v>
      </c>
      <c r="R51" s="0" t="n">
        <f aca="false">Q51/J51*365</f>
        <v>18.4563034614686</v>
      </c>
      <c r="S51" s="0" t="n">
        <f aca="false">E51/D51+L51</f>
        <v>70.02016</v>
      </c>
    </row>
    <row r="52" customFormat="false" ht="12.8" hidden="false" customHeight="false" outlineLevel="0" collapsed="false">
      <c r="A52" s="28" t="s">
        <v>1754</v>
      </c>
      <c r="B52" s="28" t="s">
        <v>1755</v>
      </c>
      <c r="C52" s="28" t="s">
        <v>1756</v>
      </c>
      <c r="D52" s="28" t="n">
        <v>1000</v>
      </c>
      <c r="E52" s="28" t="n">
        <v>12.6</v>
      </c>
      <c r="F52" s="28" t="n">
        <v>24.93</v>
      </c>
      <c r="G52" s="29" t="n">
        <v>44739</v>
      </c>
      <c r="H52" s="29" t="n">
        <v>45285</v>
      </c>
      <c r="I52" s="29"/>
      <c r="J52" s="28" t="n">
        <f aca="true">IF(I52&gt;0,I52-TODAY(),H52-TODAY())</f>
        <v>591</v>
      </c>
      <c r="K52" s="28" t="n">
        <v>91</v>
      </c>
      <c r="L52" s="28" t="n">
        <v>81.51</v>
      </c>
      <c r="M52" s="30" t="n">
        <f aca="false">F52/K52*365/D52</f>
        <v>0.099993956043956</v>
      </c>
      <c r="N52" s="30" t="n">
        <f aca="false">R52/S52</f>
        <v>0.262734131969123</v>
      </c>
      <c r="O52" s="30" t="n">
        <f aca="false">M52/L52*100</f>
        <v>0.122676918223477</v>
      </c>
      <c r="P52" s="0" t="n">
        <f aca="false">M52*100/365*J52</f>
        <v>16.1908021978022</v>
      </c>
      <c r="Q52" s="0" t="n">
        <f aca="false">P52-L52+100</f>
        <v>34.6808021978022</v>
      </c>
      <c r="R52" s="0" t="n">
        <f aca="false">Q52/J52*365</f>
        <v>21.418769546866</v>
      </c>
      <c r="S52" s="0" t="n">
        <f aca="false">E52/D52+L52</f>
        <v>81.5226</v>
      </c>
    </row>
    <row r="53" customFormat="false" ht="12.8" hidden="false" customHeight="false" outlineLevel="0" collapsed="false">
      <c r="A53" s="28" t="s">
        <v>1757</v>
      </c>
      <c r="B53" s="28" t="s">
        <v>1758</v>
      </c>
      <c r="C53" s="28" t="s">
        <v>1759</v>
      </c>
      <c r="D53" s="28" t="n">
        <v>1000</v>
      </c>
      <c r="E53" s="28" t="n">
        <v>22.64</v>
      </c>
      <c r="F53" s="28" t="n">
        <v>36.15</v>
      </c>
      <c r="G53" s="29" t="n">
        <v>44728</v>
      </c>
      <c r="H53" s="29" t="n">
        <v>45638</v>
      </c>
      <c r="I53" s="29"/>
      <c r="J53" s="28" t="n">
        <f aca="true">IF(I53&gt;0,I53-TODAY(),H53-TODAY())</f>
        <v>944</v>
      </c>
      <c r="K53" s="28" t="n">
        <v>91</v>
      </c>
      <c r="L53" s="28" t="n">
        <v>82.8</v>
      </c>
      <c r="M53" s="30" t="n">
        <f aca="false">F53/K53*365/D53</f>
        <v>0.144997252747253</v>
      </c>
      <c r="N53" s="30" t="n">
        <f aca="false">R53/S53</f>
        <v>0.255366757248246</v>
      </c>
      <c r="O53" s="30" t="n">
        <f aca="false">M53/L53*100</f>
        <v>0.175117455008759</v>
      </c>
      <c r="P53" s="0" t="n">
        <f aca="false">M53*100/365*J53</f>
        <v>37.5006593406593</v>
      </c>
      <c r="Q53" s="0" t="n">
        <f aca="false">P53-L53+100</f>
        <v>54.7006593406593</v>
      </c>
      <c r="R53" s="0" t="n">
        <f aca="false">Q53/J53*365</f>
        <v>21.1501490035388</v>
      </c>
      <c r="S53" s="0" t="n">
        <f aca="false">E53/D53+L53</f>
        <v>82.82264</v>
      </c>
    </row>
    <row r="54" customFormat="false" ht="12.8" hidden="false" customHeight="false" outlineLevel="0" collapsed="false">
      <c r="A54" s="28" t="s">
        <v>1760</v>
      </c>
      <c r="B54" s="28" t="s">
        <v>1761</v>
      </c>
      <c r="C54" s="28" t="s">
        <v>1762</v>
      </c>
      <c r="D54" s="28" t="n">
        <v>1000</v>
      </c>
      <c r="E54" s="28" t="n">
        <v>19.87</v>
      </c>
      <c r="F54" s="28" t="n">
        <v>24.43</v>
      </c>
      <c r="G54" s="29" t="n">
        <v>44711</v>
      </c>
      <c r="H54" s="29" t="n">
        <v>48078</v>
      </c>
      <c r="I54" s="29" t="n">
        <v>45530</v>
      </c>
      <c r="J54" s="28" t="n">
        <f aca="true">IF(I54&gt;0,I54-TODAY(),H54-TODAY())</f>
        <v>836</v>
      </c>
      <c r="K54" s="28" t="n">
        <v>91</v>
      </c>
      <c r="L54" s="28" t="n">
        <v>77.25</v>
      </c>
      <c r="M54" s="30" t="n">
        <f aca="false">F54/K54*365/D54</f>
        <v>0.0979884615384615</v>
      </c>
      <c r="N54" s="30" t="n">
        <f aca="false">R54/S54</f>
        <v>0.255359061233712</v>
      </c>
      <c r="O54" s="30" t="n">
        <f aca="false">M54/L54*100</f>
        <v>0.126845904904157</v>
      </c>
      <c r="P54" s="0" t="n">
        <f aca="false">M54*100/365*J54</f>
        <v>22.4433846153846</v>
      </c>
      <c r="Q54" s="0" t="n">
        <f aca="false">P54-L54+100</f>
        <v>45.1933846153846</v>
      </c>
      <c r="R54" s="0" t="n">
        <f aca="false">Q54/J54*365</f>
        <v>19.7315614648509</v>
      </c>
      <c r="S54" s="0" t="n">
        <f aca="false">E54/D54+L54</f>
        <v>77.26987</v>
      </c>
    </row>
    <row r="55" customFormat="false" ht="12.8" hidden="false" customHeight="false" outlineLevel="0" collapsed="false">
      <c r="A55" s="28" t="s">
        <v>1763</v>
      </c>
      <c r="B55" s="28" t="s">
        <v>1764</v>
      </c>
      <c r="C55" s="28" t="s">
        <v>1765</v>
      </c>
      <c r="D55" s="28" t="n">
        <v>1000</v>
      </c>
      <c r="E55" s="28" t="n">
        <v>19.95</v>
      </c>
      <c r="F55" s="28" t="n">
        <v>34.9</v>
      </c>
      <c r="G55" s="29" t="n">
        <v>44733</v>
      </c>
      <c r="H55" s="29" t="n">
        <v>44915</v>
      </c>
      <c r="I55" s="29"/>
      <c r="J55" s="28" t="n">
        <f aca="true">IF(I55&gt;0,I55-TODAY(),H55-TODAY())</f>
        <v>221</v>
      </c>
      <c r="K55" s="28" t="n">
        <v>91</v>
      </c>
      <c r="L55" s="28" t="n">
        <v>94</v>
      </c>
      <c r="M55" s="30" t="n">
        <f aca="false">F55/K55*365/D55</f>
        <v>0.139983516483516</v>
      </c>
      <c r="N55" s="30" t="n">
        <f aca="false">R55/S55</f>
        <v>0.254284903478412</v>
      </c>
      <c r="O55" s="30" t="n">
        <f aca="false">M55/L55*100</f>
        <v>0.148918634556932</v>
      </c>
      <c r="P55" s="0" t="n">
        <f aca="false">M55*100/365*J55</f>
        <v>8.47571428571429</v>
      </c>
      <c r="Q55" s="0" t="n">
        <f aca="false">P55-L55+100</f>
        <v>14.4757142857143</v>
      </c>
      <c r="R55" s="0" t="n">
        <f aca="false">Q55/J55*365</f>
        <v>23.9078539107951</v>
      </c>
      <c r="S55" s="0" t="n">
        <f aca="false">E55/D55+L55</f>
        <v>94.01995</v>
      </c>
    </row>
    <row r="56" customFormat="false" ht="12.8" hidden="false" customHeight="false" outlineLevel="0" collapsed="false">
      <c r="A56" s="28" t="s">
        <v>1766</v>
      </c>
      <c r="B56" s="28" t="s">
        <v>1767</v>
      </c>
      <c r="C56" s="28" t="s">
        <v>1768</v>
      </c>
      <c r="D56" s="28" t="n">
        <v>1000</v>
      </c>
      <c r="E56" s="34" t="n">
        <v>14.77</v>
      </c>
      <c r="F56" s="34" t="n">
        <v>30.54</v>
      </c>
      <c r="G56" s="29" t="n">
        <v>44741</v>
      </c>
      <c r="H56" s="29" t="n">
        <v>45651</v>
      </c>
      <c r="I56" s="29"/>
      <c r="J56" s="28" t="n">
        <f aca="true">IF(I56&gt;0,I56-TODAY(),H56-TODAY())</f>
        <v>957</v>
      </c>
      <c r="K56" s="28" t="n">
        <v>91</v>
      </c>
      <c r="L56" s="28" t="n">
        <v>80</v>
      </c>
      <c r="M56" s="30" t="n">
        <f aca="false">F56/K56*365/D56</f>
        <v>0.122495604395604</v>
      </c>
      <c r="N56" s="30" t="n">
        <f aca="false">R56/S56</f>
        <v>0.248423692516879</v>
      </c>
      <c r="O56" s="30" t="n">
        <f aca="false">M56/L56*100</f>
        <v>0.153119505494506</v>
      </c>
      <c r="P56" s="0" t="n">
        <f aca="false">M56*100/365*J56</f>
        <v>32.1173406593407</v>
      </c>
      <c r="Q56" s="0" t="n">
        <f aca="false">P56-L56+100</f>
        <v>52.1173406593407</v>
      </c>
      <c r="R56" s="0" t="n">
        <f aca="false">Q56/J56*365</f>
        <v>19.8775646192888</v>
      </c>
      <c r="S56" s="0" t="n">
        <f aca="false">E56/D56+L56</f>
        <v>80.01477</v>
      </c>
    </row>
    <row r="57" customFormat="false" ht="12.8" hidden="false" customHeight="false" outlineLevel="0" collapsed="false">
      <c r="A57" s="28" t="s">
        <v>1769</v>
      </c>
      <c r="B57" s="28" t="s">
        <v>1770</v>
      </c>
      <c r="C57" s="28" t="s">
        <v>1771</v>
      </c>
      <c r="D57" s="28" t="n">
        <v>1000</v>
      </c>
      <c r="E57" s="28" t="n">
        <v>33.23</v>
      </c>
      <c r="F57" s="28" t="n">
        <v>61.71</v>
      </c>
      <c r="G57" s="29" t="n">
        <v>44736</v>
      </c>
      <c r="H57" s="29" t="n">
        <v>45646</v>
      </c>
      <c r="I57" s="29" t="n">
        <v>44736</v>
      </c>
      <c r="J57" s="28" t="n">
        <f aca="true">IF(I57&gt;0,I57-TODAY(),H57-TODAY())</f>
        <v>42</v>
      </c>
      <c r="K57" s="28" t="n">
        <v>91</v>
      </c>
      <c r="L57" s="28" t="n">
        <v>99.99</v>
      </c>
      <c r="M57" s="30" t="n">
        <f aca="false">F57/K57*365/D57</f>
        <v>0.247518131868132</v>
      </c>
      <c r="N57" s="30" t="n">
        <f aca="false">R57/S57</f>
        <v>0.248329492546062</v>
      </c>
      <c r="O57" s="30" t="n">
        <f aca="false">M57/L57*100</f>
        <v>0.247542886156747</v>
      </c>
      <c r="P57" s="0" t="n">
        <f aca="false">M57*100/365*J57</f>
        <v>2.84815384615385</v>
      </c>
      <c r="Q57" s="0" t="n">
        <f aca="false">P57-L57+100</f>
        <v>2.85815384615385</v>
      </c>
      <c r="R57" s="0" t="n">
        <f aca="false">Q57/J57*365</f>
        <v>24.838717948718</v>
      </c>
      <c r="S57" s="0" t="n">
        <f aca="false">E57/D57+L57</f>
        <v>100.02323</v>
      </c>
    </row>
    <row r="58" customFormat="false" ht="12.8" hidden="false" customHeight="false" outlineLevel="0" collapsed="false">
      <c r="A58" s="28" t="s">
        <v>1772</v>
      </c>
      <c r="B58" s="28" t="s">
        <v>1773</v>
      </c>
      <c r="C58" s="28" t="s">
        <v>1774</v>
      </c>
      <c r="D58" s="28" t="n">
        <v>1000</v>
      </c>
      <c r="E58" s="28" t="n">
        <v>12.23</v>
      </c>
      <c r="F58" s="28" t="n">
        <v>29.29</v>
      </c>
      <c r="G58" s="29" t="n">
        <v>44747</v>
      </c>
      <c r="H58" s="29" t="n">
        <v>46294</v>
      </c>
      <c r="I58" s="29"/>
      <c r="J58" s="28" t="n">
        <f aca="true">IF(I58&gt;0,I58-TODAY(),H58-TODAY())</f>
        <v>1600</v>
      </c>
      <c r="K58" s="28" t="n">
        <v>91</v>
      </c>
      <c r="L58" s="28" t="n">
        <v>72.85</v>
      </c>
      <c r="M58" s="30" t="n">
        <f aca="false">F58/K58*365/D58</f>
        <v>0.117481868131868</v>
      </c>
      <c r="N58" s="30" t="n">
        <f aca="false">R58/S58</f>
        <v>0.246242539696998</v>
      </c>
      <c r="O58" s="30" t="n">
        <f aca="false">M58/L58*100</f>
        <v>0.161265433262688</v>
      </c>
      <c r="P58" s="0" t="n">
        <f aca="false">M58*100/365*J58</f>
        <v>51.4989010989011</v>
      </c>
      <c r="Q58" s="0" t="n">
        <f aca="false">P58-L58+100</f>
        <v>78.6489010989011</v>
      </c>
      <c r="R58" s="0" t="n">
        <f aca="false">Q58/J58*365</f>
        <v>17.9417805631868</v>
      </c>
      <c r="S58" s="0" t="n">
        <f aca="false">E58/D58+L58</f>
        <v>72.86223</v>
      </c>
    </row>
    <row r="59" customFormat="false" ht="12.8" hidden="false" customHeight="false" outlineLevel="0" collapsed="false">
      <c r="A59" s="28" t="s">
        <v>1775</v>
      </c>
      <c r="B59" s="28" t="s">
        <v>1776</v>
      </c>
      <c r="C59" s="28" t="s">
        <v>1777</v>
      </c>
      <c r="D59" s="28" t="n">
        <v>1000</v>
      </c>
      <c r="E59" s="28" t="n">
        <v>3.42</v>
      </c>
      <c r="F59" s="28" t="n">
        <v>31.16</v>
      </c>
      <c r="G59" s="29" t="n">
        <v>44775</v>
      </c>
      <c r="H59" s="29" t="n">
        <v>46231</v>
      </c>
      <c r="I59" s="29" t="n">
        <v>44775</v>
      </c>
      <c r="J59" s="28" t="n">
        <f aca="true">IF(I59&gt;0,I59-TODAY(),H59-TODAY())</f>
        <v>81</v>
      </c>
      <c r="K59" s="28" t="n">
        <v>91</v>
      </c>
      <c r="L59" s="28" t="n">
        <v>97.51</v>
      </c>
      <c r="M59" s="30" t="n">
        <f aca="false">F59/K59*365/D59</f>
        <v>0.124982417582418</v>
      </c>
      <c r="N59" s="30" t="n">
        <f aca="false">R59/S59</f>
        <v>0.243234337680004</v>
      </c>
      <c r="O59" s="30" t="n">
        <f aca="false">M59/L59*100</f>
        <v>0.128173948910284</v>
      </c>
      <c r="P59" s="0" t="n">
        <f aca="false">M59*100/365*J59</f>
        <v>2.77358241758242</v>
      </c>
      <c r="Q59" s="0" t="n">
        <f aca="false">P59-L59+100</f>
        <v>5.26358241758241</v>
      </c>
      <c r="R59" s="0" t="n">
        <f aca="false">Q59/J59*365</f>
        <v>23.7186121286121</v>
      </c>
      <c r="S59" s="0" t="n">
        <f aca="false">E59/D59+L59</f>
        <v>97.51342</v>
      </c>
    </row>
    <row r="60" customFormat="false" ht="12.8" hidden="false" customHeight="false" outlineLevel="0" collapsed="false">
      <c r="A60" s="28" t="s">
        <v>1778</v>
      </c>
      <c r="B60" s="28" t="s">
        <v>1779</v>
      </c>
      <c r="C60" s="28" t="s">
        <v>1780</v>
      </c>
      <c r="D60" s="28" t="n">
        <v>1000</v>
      </c>
      <c r="E60" s="28" t="n">
        <v>28</v>
      </c>
      <c r="F60" s="28" t="n">
        <v>34.9</v>
      </c>
      <c r="G60" s="29" t="n">
        <v>44712</v>
      </c>
      <c r="H60" s="29" t="n">
        <v>44894</v>
      </c>
      <c r="I60" s="29"/>
      <c r="J60" s="28" t="n">
        <f aca="true">IF(I60&gt;0,I60-TODAY(),H60-TODAY())</f>
        <v>200</v>
      </c>
      <c r="K60" s="28" t="n">
        <v>91</v>
      </c>
      <c r="L60" s="28" t="n">
        <v>95.01</v>
      </c>
      <c r="M60" s="30" t="n">
        <f aca="false">F60/K60*365/D60</f>
        <v>0.139983516483516</v>
      </c>
      <c r="N60" s="30" t="n">
        <f aca="false">R60/S60</f>
        <v>0.243114350558215</v>
      </c>
      <c r="O60" s="30" t="n">
        <f aca="false">M60/L60*100</f>
        <v>0.14733556097623</v>
      </c>
      <c r="P60" s="0" t="n">
        <f aca="false">M60*100/365*J60</f>
        <v>7.67032967032967</v>
      </c>
      <c r="Q60" s="0" t="n">
        <f aca="false">P60-L60+100</f>
        <v>12.6603296703297</v>
      </c>
      <c r="R60" s="0" t="n">
        <f aca="false">Q60/J60*365</f>
        <v>23.1051016483516</v>
      </c>
      <c r="S60" s="0" t="n">
        <f aca="false">E60/D60+L60</f>
        <v>95.038</v>
      </c>
    </row>
    <row r="61" customFormat="false" ht="12.8" hidden="false" customHeight="false" outlineLevel="0" collapsed="false">
      <c r="A61" s="28" t="s">
        <v>1781</v>
      </c>
      <c r="B61" s="28" t="s">
        <v>1782</v>
      </c>
      <c r="C61" s="28" t="s">
        <v>1783</v>
      </c>
      <c r="D61" s="28" t="n">
        <v>1000</v>
      </c>
      <c r="E61" s="28" t="n">
        <v>0</v>
      </c>
      <c r="F61" s="28" t="n">
        <v>32.41</v>
      </c>
      <c r="G61" s="29" t="n">
        <v>44694</v>
      </c>
      <c r="H61" s="29" t="n">
        <v>45149</v>
      </c>
      <c r="I61" s="29"/>
      <c r="J61" s="28" t="n">
        <f aca="true">IF(I61&gt;0,I61-TODAY(),H61-TODAY())</f>
        <v>455</v>
      </c>
      <c r="K61" s="28" t="n">
        <v>91</v>
      </c>
      <c r="L61" s="28" t="n">
        <v>89.23</v>
      </c>
      <c r="M61" s="30" t="n">
        <f aca="false">F61/K61*365/D61</f>
        <v>0.129996153846154</v>
      </c>
      <c r="N61" s="30" t="n">
        <f aca="false">R61/S61</f>
        <v>0.24251132706809</v>
      </c>
      <c r="O61" s="30" t="n">
        <f aca="false">M61/L61*100</f>
        <v>0.145686600746558</v>
      </c>
      <c r="P61" s="0" t="n">
        <f aca="false">M61*100/365*J61</f>
        <v>16.205</v>
      </c>
      <c r="Q61" s="0" t="n">
        <f aca="false">P61-L61+100</f>
        <v>26.975</v>
      </c>
      <c r="R61" s="0" t="n">
        <f aca="false">Q61/J61*365</f>
        <v>21.6392857142857</v>
      </c>
      <c r="S61" s="0" t="n">
        <f aca="false">E61/D61+L61</f>
        <v>89.23</v>
      </c>
    </row>
    <row r="62" customFormat="false" ht="12.8" hidden="false" customHeight="false" outlineLevel="0" collapsed="false">
      <c r="A62" s="28" t="s">
        <v>1784</v>
      </c>
      <c r="B62" s="28" t="s">
        <v>1785</v>
      </c>
      <c r="C62" s="28" t="s">
        <v>1786</v>
      </c>
      <c r="D62" s="28" t="n">
        <v>1000</v>
      </c>
      <c r="E62" s="28" t="n">
        <v>26</v>
      </c>
      <c r="F62" s="28" t="n">
        <v>32.41</v>
      </c>
      <c r="G62" s="29" t="n">
        <v>44712</v>
      </c>
      <c r="H62" s="29" t="n">
        <v>46168</v>
      </c>
      <c r="I62" s="29"/>
      <c r="J62" s="28" t="n">
        <f aca="true">IF(I62&gt;0,I62-TODAY(),H62-TODAY())</f>
        <v>1474</v>
      </c>
      <c r="K62" s="28" t="n">
        <v>91</v>
      </c>
      <c r="L62" s="28" t="n">
        <v>77.17</v>
      </c>
      <c r="M62" s="30" t="n">
        <f aca="false">F62/K62*365/D62</f>
        <v>0.129996153846154</v>
      </c>
      <c r="N62" s="30" t="n">
        <f aca="false">R62/S62</f>
        <v>0.241630469855503</v>
      </c>
      <c r="O62" s="30" t="n">
        <f aca="false">M62/L62*100</f>
        <v>0.168454261819559</v>
      </c>
      <c r="P62" s="0" t="n">
        <f aca="false">M62*100/365*J62</f>
        <v>52.4970769230769</v>
      </c>
      <c r="Q62" s="0" t="n">
        <f aca="false">P62-L62+100</f>
        <v>75.3270769230769</v>
      </c>
      <c r="R62" s="0" t="n">
        <f aca="false">Q62/J62*365</f>
        <v>18.6529057509654</v>
      </c>
      <c r="S62" s="0" t="n">
        <f aca="false">E62/D62+L62</f>
        <v>77.196</v>
      </c>
    </row>
    <row r="63" customFormat="false" ht="12.8" hidden="false" customHeight="false" outlineLevel="0" collapsed="false">
      <c r="A63" s="28" t="s">
        <v>1787</v>
      </c>
      <c r="B63" s="28" t="s">
        <v>1788</v>
      </c>
      <c r="C63" s="28" t="s">
        <v>1789</v>
      </c>
      <c r="D63" s="28" t="n">
        <v>1000</v>
      </c>
      <c r="E63" s="28" t="n">
        <v>31.58</v>
      </c>
      <c r="F63" s="28" t="n">
        <v>33.03</v>
      </c>
      <c r="G63" s="29" t="n">
        <v>44698</v>
      </c>
      <c r="H63" s="29" t="n">
        <v>45608</v>
      </c>
      <c r="I63" s="29"/>
      <c r="J63" s="28" t="n">
        <f aca="true">IF(I63&gt;0,I63-TODAY(),H63-TODAY())</f>
        <v>914</v>
      </c>
      <c r="K63" s="28" t="n">
        <v>91</v>
      </c>
      <c r="L63" s="28" t="n">
        <v>82.99</v>
      </c>
      <c r="M63" s="30" t="n">
        <f aca="false">F63/K63*365/D63</f>
        <v>0.132482967032967</v>
      </c>
      <c r="N63" s="30" t="n">
        <f aca="false">R63/S63</f>
        <v>0.241396639299413</v>
      </c>
      <c r="O63" s="30" t="n">
        <f aca="false">M63/L63*100</f>
        <v>0.159637265975379</v>
      </c>
      <c r="P63" s="0" t="n">
        <f aca="false">M63*100/365*J63</f>
        <v>33.1751868131868</v>
      </c>
      <c r="Q63" s="0" t="n">
        <f aca="false">P63-L63+100</f>
        <v>50.1851868131868</v>
      </c>
      <c r="R63" s="0" t="n">
        <f aca="false">Q63/J63*365</f>
        <v>20.0411304013273</v>
      </c>
      <c r="S63" s="0" t="n">
        <f aca="false">E63/D63+L63</f>
        <v>83.02158</v>
      </c>
    </row>
    <row r="64" customFormat="false" ht="12.8" hidden="false" customHeight="false" outlineLevel="0" collapsed="false">
      <c r="A64" s="28" t="s">
        <v>1790</v>
      </c>
      <c r="B64" s="28" t="s">
        <v>1791</v>
      </c>
      <c r="C64" s="28" t="s">
        <v>1792</v>
      </c>
      <c r="D64" s="28" t="n">
        <v>1000</v>
      </c>
      <c r="E64" s="28" t="n">
        <v>11.7</v>
      </c>
      <c r="F64" s="28" t="n">
        <v>22.19</v>
      </c>
      <c r="G64" s="29" t="n">
        <v>44737</v>
      </c>
      <c r="H64" s="29" t="n">
        <v>45283</v>
      </c>
      <c r="I64" s="29"/>
      <c r="J64" s="28" t="n">
        <f aca="true">IF(I64&gt;0,I64-TODAY(),H64-TODAY())</f>
        <v>589</v>
      </c>
      <c r="K64" s="28" t="n">
        <v>91</v>
      </c>
      <c r="L64" s="28" t="n">
        <v>82.33</v>
      </c>
      <c r="M64" s="30" t="n">
        <f aca="false">F64/K64*365/D64</f>
        <v>0.0890038461538462</v>
      </c>
      <c r="N64" s="30" t="n">
        <f aca="false">R64/S64</f>
        <v>0.241073291119622</v>
      </c>
      <c r="O64" s="30" t="n">
        <f aca="false">M64/L64*100</f>
        <v>0.108106214203627</v>
      </c>
      <c r="P64" s="0" t="n">
        <f aca="false">M64*100/365*J64</f>
        <v>14.3625384615385</v>
      </c>
      <c r="Q64" s="0" t="n">
        <f aca="false">P64-L64+100</f>
        <v>32.0325384615385</v>
      </c>
      <c r="R64" s="0" t="n">
        <f aca="false">Q64/J64*365</f>
        <v>19.8503846153846</v>
      </c>
      <c r="S64" s="0" t="n">
        <f aca="false">E64/D64+L64</f>
        <v>82.3417</v>
      </c>
    </row>
    <row r="65" customFormat="false" ht="12.8" hidden="false" customHeight="false" outlineLevel="0" collapsed="false">
      <c r="A65" s="28" t="s">
        <v>1793</v>
      </c>
      <c r="B65" s="28" t="s">
        <v>1794</v>
      </c>
      <c r="C65" s="28" t="s">
        <v>1795</v>
      </c>
      <c r="D65" s="28" t="n">
        <v>1000</v>
      </c>
      <c r="E65" s="28" t="n">
        <v>11.15</v>
      </c>
      <c r="F65" s="28" t="n">
        <v>92.25</v>
      </c>
      <c r="G65" s="29" t="n">
        <v>44854</v>
      </c>
      <c r="H65" s="29" t="n">
        <v>46674</v>
      </c>
      <c r="I65" s="29" t="n">
        <v>44854</v>
      </c>
      <c r="J65" s="28" t="n">
        <f aca="true">IF(I65&gt;0,I65-TODAY(),H65-TODAY())</f>
        <v>160</v>
      </c>
      <c r="K65" s="28" t="n">
        <v>182</v>
      </c>
      <c r="L65" s="28" t="n">
        <v>97.92</v>
      </c>
      <c r="M65" s="30" t="n">
        <f aca="false">F65/K65*365/D65</f>
        <v>0.185006868131868</v>
      </c>
      <c r="N65" s="30" t="n">
        <f aca="false">R65/S65</f>
        <v>0.237367648732674</v>
      </c>
      <c r="O65" s="30" t="n">
        <f aca="false">M65/L65*100</f>
        <v>0.18893675258565</v>
      </c>
      <c r="P65" s="0" t="n">
        <f aca="false">M65*100/365*J65</f>
        <v>8.10989010989011</v>
      </c>
      <c r="Q65" s="0" t="n">
        <f aca="false">P65-L65+100</f>
        <v>10.1898901098901</v>
      </c>
      <c r="R65" s="0" t="n">
        <f aca="false">Q65/J65*365</f>
        <v>23.2456868131868</v>
      </c>
      <c r="S65" s="0" t="n">
        <f aca="false">E65/D65+L65</f>
        <v>97.93115</v>
      </c>
    </row>
    <row r="66" customFormat="false" ht="12.8" hidden="false" customHeight="false" outlineLevel="0" collapsed="false">
      <c r="A66" s="28" t="s">
        <v>1796</v>
      </c>
      <c r="B66" s="28" t="s">
        <v>1797</v>
      </c>
      <c r="C66" s="28" t="s">
        <v>1798</v>
      </c>
      <c r="D66" s="28" t="n">
        <v>1000</v>
      </c>
      <c r="E66" s="28" t="n">
        <v>37.64</v>
      </c>
      <c r="F66" s="28" t="n">
        <v>43.63</v>
      </c>
      <c r="G66" s="29" t="n">
        <v>44719</v>
      </c>
      <c r="H66" s="29" t="n">
        <v>44719</v>
      </c>
      <c r="I66" s="29"/>
      <c r="J66" s="28" t="n">
        <f aca="true">IF(I66&gt;0,I66-TODAY(),H66-TODAY())</f>
        <v>25</v>
      </c>
      <c r="K66" s="28" t="n">
        <v>182</v>
      </c>
      <c r="L66" s="28" t="n">
        <v>98.99</v>
      </c>
      <c r="M66" s="30" t="n">
        <f aca="false">F66/K66*365/D66</f>
        <v>0.0874997252747253</v>
      </c>
      <c r="N66" s="30" t="n">
        <f aca="false">R66/S66</f>
        <v>0.237266812856215</v>
      </c>
      <c r="O66" s="30" t="n">
        <f aca="false">M66/L66*100</f>
        <v>0.0883924894178455</v>
      </c>
      <c r="P66" s="0" t="n">
        <f aca="false">M66*100/365*J66</f>
        <v>0.599313186813187</v>
      </c>
      <c r="Q66" s="0" t="n">
        <f aca="false">P66-L66+100</f>
        <v>1.6093131868132</v>
      </c>
      <c r="R66" s="0" t="n">
        <f aca="false">Q66/J66*365</f>
        <v>23.4959725274727</v>
      </c>
      <c r="S66" s="0" t="n">
        <f aca="false">E66/D66+L66</f>
        <v>99.02764</v>
      </c>
    </row>
    <row r="67" customFormat="false" ht="12.8" hidden="false" customHeight="false" outlineLevel="0" collapsed="false">
      <c r="A67" s="28" t="s">
        <v>1799</v>
      </c>
      <c r="B67" s="28" t="s">
        <v>1800</v>
      </c>
      <c r="C67" s="28" t="s">
        <v>1801</v>
      </c>
      <c r="D67" s="28" t="n">
        <v>1000</v>
      </c>
      <c r="E67" s="28" t="n">
        <v>16.27</v>
      </c>
      <c r="F67" s="28" t="n">
        <v>33.66</v>
      </c>
      <c r="G67" s="29" t="n">
        <v>44741</v>
      </c>
      <c r="H67" s="29" t="n">
        <v>45651</v>
      </c>
      <c r="I67" s="29" t="n">
        <v>45105</v>
      </c>
      <c r="J67" s="28" t="n">
        <f aca="true">IF(I67&gt;0,I67-TODAY(),H67-TODAY())</f>
        <v>411</v>
      </c>
      <c r="K67" s="28" t="n">
        <v>91</v>
      </c>
      <c r="L67" s="28" t="n">
        <v>90.99</v>
      </c>
      <c r="M67" s="30" t="n">
        <f aca="false">F67/K67*365/D67</f>
        <v>0.13500989010989</v>
      </c>
      <c r="N67" s="30" t="n">
        <f aca="false">R67/S67</f>
        <v>0.236275704075168</v>
      </c>
      <c r="O67" s="30" t="n">
        <f aca="false">M67/L67*100</f>
        <v>0.148378821969326</v>
      </c>
      <c r="P67" s="0" t="n">
        <f aca="false">M67*100/365*J67</f>
        <v>15.2024835164835</v>
      </c>
      <c r="Q67" s="0" t="n">
        <f aca="false">P67-L67+100</f>
        <v>24.2124835164835</v>
      </c>
      <c r="R67" s="0" t="n">
        <f aca="false">Q67/J67*365</f>
        <v>21.5025705195048</v>
      </c>
      <c r="S67" s="0" t="n">
        <f aca="false">E67/D67+L67</f>
        <v>91.00627</v>
      </c>
    </row>
    <row r="68" customFormat="false" ht="12.8" hidden="false" customHeight="false" outlineLevel="0" collapsed="false">
      <c r="A68" s="28" t="s">
        <v>1802</v>
      </c>
      <c r="B68" s="28" t="s">
        <v>1803</v>
      </c>
      <c r="C68" s="28" t="s">
        <v>1804</v>
      </c>
      <c r="D68" s="28" t="n">
        <v>1000</v>
      </c>
      <c r="E68" s="28" t="n">
        <v>14.79</v>
      </c>
      <c r="F68" s="28" t="n">
        <v>29.92</v>
      </c>
      <c r="G68" s="29" t="n">
        <v>44740</v>
      </c>
      <c r="H68" s="29" t="n">
        <v>44831</v>
      </c>
      <c r="I68" s="29"/>
      <c r="J68" s="28" t="n">
        <f aca="true">IF(I68&gt;0,I68-TODAY(),H68-TODAY())</f>
        <v>137</v>
      </c>
      <c r="K68" s="28" t="n">
        <v>91</v>
      </c>
      <c r="L68" s="28" t="n">
        <v>96</v>
      </c>
      <c r="M68" s="30" t="n">
        <f aca="false">F68/K68*365/D68</f>
        <v>0.120008791208791</v>
      </c>
      <c r="N68" s="30" t="n">
        <f aca="false">R68/S68</f>
        <v>0.23598253381014</v>
      </c>
      <c r="O68" s="30" t="n">
        <f aca="false">M68/L68*100</f>
        <v>0.125009157509158</v>
      </c>
      <c r="P68" s="0" t="n">
        <f aca="false">M68*100/365*J68</f>
        <v>4.50443956043956</v>
      </c>
      <c r="Q68" s="0" t="n">
        <f aca="false">P68-L68+100</f>
        <v>8.50443956043956</v>
      </c>
      <c r="R68" s="0" t="n">
        <f aca="false">Q68/J68*365</f>
        <v>22.6578134274485</v>
      </c>
      <c r="S68" s="0" t="n">
        <f aca="false">E68/D68+L68</f>
        <v>96.01479</v>
      </c>
    </row>
    <row r="69" customFormat="false" ht="12.8" hidden="false" customHeight="false" outlineLevel="0" collapsed="false">
      <c r="A69" s="31" t="s">
        <v>1805</v>
      </c>
      <c r="B69" s="31" t="s">
        <v>1806</v>
      </c>
      <c r="C69" s="31" t="s">
        <v>1807</v>
      </c>
      <c r="D69" s="31" t="n">
        <v>1000</v>
      </c>
      <c r="E69" s="31" t="n">
        <v>0.03</v>
      </c>
      <c r="F69" s="31" t="n">
        <v>0.05</v>
      </c>
      <c r="G69" s="32" t="n">
        <v>44776</v>
      </c>
      <c r="H69" s="32" t="n">
        <v>46232</v>
      </c>
      <c r="I69" s="32"/>
      <c r="J69" s="31" t="n">
        <f aca="true">IF(I69&gt;0,I69-TODAY(),H69-TODAY())</f>
        <v>1538</v>
      </c>
      <c r="K69" s="31" t="n">
        <v>182</v>
      </c>
      <c r="L69" s="31" t="n">
        <v>50.34</v>
      </c>
      <c r="M69" s="33" t="n">
        <f aca="false">F69/K69*365/D69</f>
        <v>0.000100274725274725</v>
      </c>
      <c r="N69" s="33" t="n">
        <f aca="false">R69/S69</f>
        <v>0.234314482603821</v>
      </c>
      <c r="O69" s="33" t="n">
        <f aca="false">M69/L69*100</f>
        <v>0.000199194925059049</v>
      </c>
      <c r="P69" s="0" t="n">
        <f aca="false">M69*100/365*J69</f>
        <v>0.0422527472527473</v>
      </c>
      <c r="Q69" s="0" t="n">
        <f aca="false">P69-L69+100</f>
        <v>49.7022527472527</v>
      </c>
      <c r="R69" s="0" t="n">
        <f aca="false">Q69/J69*365</f>
        <v>11.7953980837108</v>
      </c>
      <c r="S69" s="0" t="n">
        <f aca="false">E69/D69+L69</f>
        <v>50.34003</v>
      </c>
    </row>
    <row r="70" customFormat="false" ht="12.8" hidden="false" customHeight="false" outlineLevel="0" collapsed="false">
      <c r="A70" s="28" t="s">
        <v>1808</v>
      </c>
      <c r="B70" s="28" t="s">
        <v>1809</v>
      </c>
      <c r="C70" s="28" t="s">
        <v>1810</v>
      </c>
      <c r="D70" s="28" t="n">
        <v>1000</v>
      </c>
      <c r="E70" s="28" t="n">
        <v>10.19</v>
      </c>
      <c r="F70" s="28" t="n">
        <v>21.57</v>
      </c>
      <c r="G70" s="29" t="n">
        <v>44742</v>
      </c>
      <c r="H70" s="29" t="n">
        <v>44742</v>
      </c>
      <c r="I70" s="29"/>
      <c r="J70" s="28" t="n">
        <f aca="true">IF(I70&gt;0,I70-TODAY(),H70-TODAY())</f>
        <v>48</v>
      </c>
      <c r="K70" s="28" t="n">
        <v>91</v>
      </c>
      <c r="L70" s="28" t="n">
        <v>98.15</v>
      </c>
      <c r="M70" s="30" t="n">
        <f aca="false">F70/K70*365/D70</f>
        <v>0.086517032967033</v>
      </c>
      <c r="N70" s="30" t="n">
        <f aca="false">R70/S70</f>
        <v>0.23145240071394</v>
      </c>
      <c r="O70" s="30" t="n">
        <f aca="false">M70/L70*100</f>
        <v>0.0881477666500591</v>
      </c>
      <c r="P70" s="0" t="n">
        <f aca="false">M70*100/365*J70</f>
        <v>1.13775824175824</v>
      </c>
      <c r="Q70" s="0" t="n">
        <f aca="false">P70-L70+100</f>
        <v>2.98775824175823</v>
      </c>
      <c r="R70" s="0" t="n">
        <f aca="false">Q70/J70*365</f>
        <v>22.7194116300365</v>
      </c>
      <c r="S70" s="0" t="n">
        <f aca="false">E70/D70+L70</f>
        <v>98.16019</v>
      </c>
    </row>
    <row r="71" customFormat="false" ht="12.8" hidden="false" customHeight="false" outlineLevel="0" collapsed="false">
      <c r="A71" s="28" t="s">
        <v>1811</v>
      </c>
      <c r="B71" s="28" t="s">
        <v>1812</v>
      </c>
      <c r="C71" s="28" t="s">
        <v>1813</v>
      </c>
      <c r="D71" s="28" t="n">
        <v>1000</v>
      </c>
      <c r="E71" s="28" t="n">
        <v>18.59</v>
      </c>
      <c r="F71" s="28" t="n">
        <v>28.67</v>
      </c>
      <c r="G71" s="29" t="n">
        <v>44726</v>
      </c>
      <c r="H71" s="29" t="n">
        <v>44908</v>
      </c>
      <c r="I71" s="29"/>
      <c r="J71" s="28" t="n">
        <f aca="true">IF(I71&gt;0,I71-TODAY(),H71-TODAY())</f>
        <v>214</v>
      </c>
      <c r="K71" s="28" t="n">
        <v>91</v>
      </c>
      <c r="L71" s="28" t="n">
        <v>94.08</v>
      </c>
      <c r="M71" s="30" t="n">
        <f aca="false">F71/K71*365/D71</f>
        <v>0.114995054945055</v>
      </c>
      <c r="N71" s="30" t="n">
        <f aca="false">R71/S71</f>
        <v>0.229511427920309</v>
      </c>
      <c r="O71" s="30" t="n">
        <f aca="false">M71/L71*100</f>
        <v>0.122231138334455</v>
      </c>
      <c r="P71" s="0" t="n">
        <f aca="false">M71*100/365*J71</f>
        <v>6.74217582417583</v>
      </c>
      <c r="Q71" s="0" t="n">
        <f aca="false">P71-L71+100</f>
        <v>12.6621758241758</v>
      </c>
      <c r="R71" s="0" t="n">
        <f aca="false">Q71/J71*365</f>
        <v>21.5967017561878</v>
      </c>
      <c r="S71" s="0" t="n">
        <f aca="false">E71/D71+L71</f>
        <v>94.09859</v>
      </c>
    </row>
    <row r="72" customFormat="false" ht="12.8" hidden="false" customHeight="false" outlineLevel="0" collapsed="false">
      <c r="A72" s="28" t="s">
        <v>1814</v>
      </c>
      <c r="B72" s="28" t="s">
        <v>1815</v>
      </c>
      <c r="C72" s="28" t="s">
        <v>1816</v>
      </c>
      <c r="D72" s="28" t="n">
        <v>1000</v>
      </c>
      <c r="E72" s="28" t="n">
        <v>5.75</v>
      </c>
      <c r="F72" s="28" t="n">
        <v>34.9</v>
      </c>
      <c r="G72" s="29" t="n">
        <v>44770</v>
      </c>
      <c r="H72" s="29" t="n">
        <v>45589</v>
      </c>
      <c r="I72" s="29"/>
      <c r="J72" s="28" t="n">
        <f aca="true">IF(I72&gt;0,I72-TODAY(),H72-TODAY())</f>
        <v>895</v>
      </c>
      <c r="K72" s="28" t="n">
        <v>91</v>
      </c>
      <c r="L72" s="28" t="n">
        <v>86.2</v>
      </c>
      <c r="M72" s="30" t="n">
        <f aca="false">F72/K72*365/D72</f>
        <v>0.139983516483516</v>
      </c>
      <c r="N72" s="30" t="n">
        <f aca="false">R72/S72</f>
        <v>0.227667929450709</v>
      </c>
      <c r="O72" s="30" t="n">
        <f aca="false">M72/L72*100</f>
        <v>0.16239387063053</v>
      </c>
      <c r="P72" s="0" t="n">
        <f aca="false">M72*100/365*J72</f>
        <v>34.3247252747253</v>
      </c>
      <c r="Q72" s="0" t="n">
        <f aca="false">P72-L72+100</f>
        <v>48.1247252747253</v>
      </c>
      <c r="R72" s="0" t="n">
        <f aca="false">Q72/J72*365</f>
        <v>19.6262846092455</v>
      </c>
      <c r="S72" s="0" t="n">
        <f aca="false">E72/D72+L72</f>
        <v>86.20575</v>
      </c>
    </row>
    <row r="73" customFormat="false" ht="12.8" hidden="false" customHeight="false" outlineLevel="0" collapsed="false">
      <c r="A73" s="28" t="s">
        <v>1817</v>
      </c>
      <c r="B73" s="28" t="s">
        <v>1818</v>
      </c>
      <c r="C73" s="28" t="s">
        <v>1819</v>
      </c>
      <c r="D73" s="28" t="n">
        <v>1000</v>
      </c>
      <c r="E73" s="28" t="n">
        <v>22.19</v>
      </c>
      <c r="F73" s="28" t="n">
        <v>24.93</v>
      </c>
      <c r="G73" s="29" t="n">
        <v>44704</v>
      </c>
      <c r="H73" s="29" t="n">
        <v>45523</v>
      </c>
      <c r="I73" s="29" t="n">
        <v>45159</v>
      </c>
      <c r="J73" s="28" t="n">
        <f aca="true">IF(I73&gt;0,I73-TODAY(),H73-TODAY())</f>
        <v>465</v>
      </c>
      <c r="K73" s="28" t="n">
        <v>91</v>
      </c>
      <c r="L73" s="28" t="n">
        <v>87.69</v>
      </c>
      <c r="M73" s="30" t="n">
        <f aca="false">F73/K73*365/D73</f>
        <v>0.099993956043956</v>
      </c>
      <c r="N73" s="30" t="n">
        <f aca="false">R73/S73</f>
        <v>0.224165920112571</v>
      </c>
      <c r="O73" s="30" t="n">
        <f aca="false">M73/L73*100</f>
        <v>0.114031196309677</v>
      </c>
      <c r="P73" s="0" t="n">
        <f aca="false">M73*100/365*J73</f>
        <v>12.738956043956</v>
      </c>
      <c r="Q73" s="0" t="n">
        <f aca="false">P73-L73+100</f>
        <v>25.048956043956</v>
      </c>
      <c r="R73" s="0" t="n">
        <f aca="false">Q73/J73*365</f>
        <v>19.6620837764386</v>
      </c>
      <c r="S73" s="0" t="n">
        <f aca="false">E73/D73+L73</f>
        <v>87.71219</v>
      </c>
    </row>
    <row r="74" customFormat="false" ht="12.8" hidden="false" customHeight="false" outlineLevel="0" collapsed="false">
      <c r="A74" s="28" t="s">
        <v>1820</v>
      </c>
      <c r="B74" s="28" t="s">
        <v>1821</v>
      </c>
      <c r="C74" s="28" t="s">
        <v>1822</v>
      </c>
      <c r="D74" s="28" t="n">
        <v>1000</v>
      </c>
      <c r="E74" s="28" t="n">
        <v>1.48</v>
      </c>
      <c r="F74" s="28" t="n">
        <v>33.66</v>
      </c>
      <c r="G74" s="29" t="n">
        <v>44781</v>
      </c>
      <c r="H74" s="29" t="n">
        <v>45145</v>
      </c>
      <c r="I74" s="29"/>
      <c r="J74" s="28" t="n">
        <f aca="true">IF(I74&gt;0,I74-TODAY(),H74-TODAY())</f>
        <v>451</v>
      </c>
      <c r="K74" s="28" t="n">
        <v>91</v>
      </c>
      <c r="L74" s="28" t="n">
        <v>91.39</v>
      </c>
      <c r="M74" s="30" t="n">
        <f aca="false">F74/K74*365/D74</f>
        <v>0.13500989010989</v>
      </c>
      <c r="N74" s="30" t="n">
        <f aca="false">R74/S74</f>
        <v>0.223972418754689</v>
      </c>
      <c r="O74" s="30" t="n">
        <f aca="false">M74/L74*100</f>
        <v>0.14772939064437</v>
      </c>
      <c r="P74" s="0" t="n">
        <f aca="false">M74*100/365*J74</f>
        <v>16.682043956044</v>
      </c>
      <c r="Q74" s="0" t="n">
        <f aca="false">P74-L74+100</f>
        <v>25.292043956044</v>
      </c>
      <c r="R74" s="0" t="n">
        <f aca="false">Q74/J74*365</f>
        <v>20.4691708291708</v>
      </c>
      <c r="S74" s="0" t="n">
        <f aca="false">E74/D74+L74</f>
        <v>91.39148</v>
      </c>
    </row>
    <row r="75" customFormat="false" ht="12.8" hidden="false" customHeight="false" outlineLevel="0" collapsed="false">
      <c r="A75" s="28" t="s">
        <v>1823</v>
      </c>
      <c r="B75" s="28" t="s">
        <v>1824</v>
      </c>
      <c r="C75" s="28" t="s">
        <v>1825</v>
      </c>
      <c r="D75" s="28" t="n">
        <v>1000</v>
      </c>
      <c r="E75" s="28" t="n">
        <v>11.88</v>
      </c>
      <c r="F75" s="28" t="n">
        <v>42.38</v>
      </c>
      <c r="G75" s="29" t="n">
        <v>44825</v>
      </c>
      <c r="H75" s="29" t="n">
        <v>46099</v>
      </c>
      <c r="I75" s="29" t="n">
        <v>44825</v>
      </c>
      <c r="J75" s="28" t="n">
        <f aca="true">IF(I75&gt;0,I75-TODAY(),H75-TODAY())</f>
        <v>131</v>
      </c>
      <c r="K75" s="28" t="n">
        <v>182</v>
      </c>
      <c r="L75" s="28" t="n">
        <v>95.43</v>
      </c>
      <c r="M75" s="30" t="n">
        <f aca="false">F75/K75*365/D75</f>
        <v>0.0849928571428572</v>
      </c>
      <c r="N75" s="30" t="n">
        <f aca="false">R75/S75</f>
        <v>0.222465146549459</v>
      </c>
      <c r="O75" s="30" t="n">
        <f aca="false">M75/L75*100</f>
        <v>0.0890630379784734</v>
      </c>
      <c r="P75" s="0" t="n">
        <f aca="false">M75*100/365*J75</f>
        <v>3.05042857142857</v>
      </c>
      <c r="Q75" s="0" t="n">
        <f aca="false">P75-L75+100</f>
        <v>7.62042857142856</v>
      </c>
      <c r="R75" s="0" t="n">
        <f aca="false">Q75/J75*365</f>
        <v>21.2324918211559</v>
      </c>
      <c r="S75" s="0" t="n">
        <f aca="false">E75/D75+L75</f>
        <v>95.44188</v>
      </c>
    </row>
    <row r="76" customFormat="false" ht="12.8" hidden="false" customHeight="false" outlineLevel="0" collapsed="false">
      <c r="A76" s="31" t="s">
        <v>1826</v>
      </c>
      <c r="B76" s="31" t="s">
        <v>1827</v>
      </c>
      <c r="C76" s="31" t="s">
        <v>1828</v>
      </c>
      <c r="D76" s="31" t="n">
        <v>1000</v>
      </c>
      <c r="E76" s="31" t="n">
        <v>26.36</v>
      </c>
      <c r="F76" s="31" t="n">
        <v>32.41</v>
      </c>
      <c r="G76" s="32" t="n">
        <v>44711</v>
      </c>
      <c r="H76" s="32" t="n">
        <v>46713</v>
      </c>
      <c r="I76" s="32" t="n">
        <v>45348</v>
      </c>
      <c r="J76" s="31" t="n">
        <f aca="true">IF(I76&gt;0,I76-TODAY(),H76-TODAY())</f>
        <v>654</v>
      </c>
      <c r="K76" s="31" t="n">
        <v>91</v>
      </c>
      <c r="L76" s="31" t="n">
        <v>88.32</v>
      </c>
      <c r="M76" s="33" t="n">
        <f aca="false">F76/K76*365/D76</f>
        <v>0.129996153846154</v>
      </c>
      <c r="N76" s="33" t="n">
        <f aca="false">R76/S76</f>
        <v>0.220928964349704</v>
      </c>
      <c r="O76" s="33" t="n">
        <f aca="false">M76/L76*100</f>
        <v>0.14718767419175</v>
      </c>
      <c r="P76" s="0" t="n">
        <f aca="false">M76*100/365*J76</f>
        <v>23.2924615384615</v>
      </c>
      <c r="Q76" s="0" t="n">
        <f aca="false">P76-L76+100</f>
        <v>34.9724615384615</v>
      </c>
      <c r="R76" s="0" t="n">
        <f aca="false">Q76/J76*365</f>
        <v>19.5182698188662</v>
      </c>
      <c r="S76" s="0" t="n">
        <f aca="false">E76/D76+L76</f>
        <v>88.34636</v>
      </c>
    </row>
    <row r="77" customFormat="false" ht="12.8" hidden="false" customHeight="false" outlineLevel="0" collapsed="false">
      <c r="A77" s="28" t="s">
        <v>1829</v>
      </c>
      <c r="B77" s="28" t="s">
        <v>1830</v>
      </c>
      <c r="C77" s="28" t="s">
        <v>1831</v>
      </c>
      <c r="D77" s="28" t="n">
        <v>640</v>
      </c>
      <c r="E77" s="28" t="n">
        <v>11.38</v>
      </c>
      <c r="F77" s="28" t="n">
        <v>17.55</v>
      </c>
      <c r="G77" s="29" t="n">
        <v>44726</v>
      </c>
      <c r="H77" s="29" t="n">
        <v>44999</v>
      </c>
      <c r="I77" s="29"/>
      <c r="J77" s="28" t="n">
        <f aca="true">IF(I77&gt;0,I77-TODAY(),H77-TODAY())</f>
        <v>305</v>
      </c>
      <c r="K77" s="28" t="n">
        <v>91</v>
      </c>
      <c r="L77" s="28" t="n">
        <v>92.19</v>
      </c>
      <c r="M77" s="30" t="n">
        <f aca="false">F77/K77*365/D77</f>
        <v>0.109988839285714</v>
      </c>
      <c r="N77" s="30" t="n">
        <f aca="false">R77/S77</f>
        <v>0.22064599207775</v>
      </c>
      <c r="O77" s="30" t="n">
        <f aca="false">M77/L77*100</f>
        <v>0.119306691925062</v>
      </c>
      <c r="P77" s="0" t="n">
        <f aca="false">M77*100/365*J77</f>
        <v>9.19084821428572</v>
      </c>
      <c r="Q77" s="0" t="n">
        <f aca="false">P77-L77+100</f>
        <v>17.0008482142857</v>
      </c>
      <c r="R77" s="0" t="n">
        <f aca="false">Q77/J77*365</f>
        <v>20.3452773711944</v>
      </c>
      <c r="S77" s="0" t="n">
        <f aca="false">E77/D77+L77</f>
        <v>92.20778125</v>
      </c>
    </row>
    <row r="78" customFormat="false" ht="12.8" hidden="false" customHeight="false" outlineLevel="0" collapsed="false">
      <c r="A78" s="28" t="s">
        <v>1832</v>
      </c>
      <c r="B78" s="28" t="s">
        <v>1833</v>
      </c>
      <c r="C78" s="28" t="s">
        <v>1834</v>
      </c>
      <c r="D78" s="28" t="n">
        <v>1000</v>
      </c>
      <c r="E78" s="28" t="n">
        <v>25.64</v>
      </c>
      <c r="F78" s="28" t="n">
        <v>32.41</v>
      </c>
      <c r="G78" s="29" t="n">
        <v>44713</v>
      </c>
      <c r="H78" s="29" t="n">
        <v>44986</v>
      </c>
      <c r="I78" s="29"/>
      <c r="J78" s="28" t="n">
        <f aca="true">IF(I78&gt;0,I78-TODAY(),H78-TODAY())</f>
        <v>292</v>
      </c>
      <c r="K78" s="28" t="n">
        <v>91</v>
      </c>
      <c r="L78" s="28" t="n">
        <v>93.89</v>
      </c>
      <c r="M78" s="30" t="n">
        <f aca="false">F78/K78*365/D78</f>
        <v>0.129996153846154</v>
      </c>
      <c r="N78" s="30" t="n">
        <f aca="false">R78/S78</f>
        <v>0.219740986534462</v>
      </c>
      <c r="O78" s="30" t="n">
        <f aca="false">M78/L78*100</f>
        <v>0.138455803436099</v>
      </c>
      <c r="P78" s="0" t="n">
        <f aca="false">M78*100/365*J78</f>
        <v>10.3996923076923</v>
      </c>
      <c r="Q78" s="0" t="n">
        <f aca="false">P78-L78+100</f>
        <v>16.5096923076923</v>
      </c>
      <c r="R78" s="0" t="n">
        <f aca="false">Q78/J78*365</f>
        <v>20.6371153846154</v>
      </c>
      <c r="S78" s="0" t="n">
        <f aca="false">E78/D78+L78</f>
        <v>93.91564</v>
      </c>
    </row>
    <row r="79" customFormat="false" ht="12.8" hidden="false" customHeight="false" outlineLevel="0" collapsed="false">
      <c r="A79" s="28" t="s">
        <v>1835</v>
      </c>
      <c r="B79" s="28" t="s">
        <v>1836</v>
      </c>
      <c r="C79" s="28" t="s">
        <v>1837</v>
      </c>
      <c r="D79" s="28" t="n">
        <v>10000</v>
      </c>
      <c r="E79" s="28" t="n">
        <v>107.26</v>
      </c>
      <c r="F79" s="28" t="n">
        <v>110.96</v>
      </c>
      <c r="G79" s="29" t="n">
        <v>44695</v>
      </c>
      <c r="H79" s="29" t="n">
        <v>44785</v>
      </c>
      <c r="I79" s="29"/>
      <c r="J79" s="28" t="n">
        <f aca="true">IF(I79&gt;0,I79-TODAY(),H79-TODAY())</f>
        <v>91</v>
      </c>
      <c r="K79" s="28" t="n">
        <v>30</v>
      </c>
      <c r="L79" s="28" t="n">
        <v>98</v>
      </c>
      <c r="M79" s="30" t="n">
        <f aca="false">F79/K79*365/D79</f>
        <v>0.135001333333333</v>
      </c>
      <c r="N79" s="30" t="n">
        <f aca="false">R79/S79</f>
        <v>0.21958934734665</v>
      </c>
      <c r="O79" s="30" t="n">
        <f aca="false">M79/L79*100</f>
        <v>0.137756462585034</v>
      </c>
      <c r="P79" s="0" t="n">
        <f aca="false">M79*100/365*J79</f>
        <v>3.36578666666667</v>
      </c>
      <c r="Q79" s="0" t="n">
        <f aca="false">P79-L79+100</f>
        <v>5.36578666666667</v>
      </c>
      <c r="R79" s="0" t="n">
        <f aca="false">Q79/J79*365</f>
        <v>21.5221113553113</v>
      </c>
      <c r="S79" s="0" t="n">
        <f aca="false">E79/D79+L79</f>
        <v>98.010726</v>
      </c>
    </row>
    <row r="80" customFormat="false" ht="12.8" hidden="false" customHeight="false" outlineLevel="0" collapsed="false">
      <c r="A80" s="28" t="s">
        <v>1838</v>
      </c>
      <c r="B80" s="28" t="s">
        <v>1839</v>
      </c>
      <c r="C80" s="28" t="s">
        <v>1840</v>
      </c>
      <c r="D80" s="28" t="n">
        <v>1000</v>
      </c>
      <c r="E80" s="28" t="n">
        <v>25.56</v>
      </c>
      <c r="F80" s="28" t="n">
        <v>26.43</v>
      </c>
      <c r="G80" s="29" t="n">
        <v>44697</v>
      </c>
      <c r="H80" s="29" t="n">
        <v>45516</v>
      </c>
      <c r="I80" s="29"/>
      <c r="J80" s="28" t="n">
        <f aca="true">IF(I80&gt;0,I80-TODAY(),H80-TODAY())</f>
        <v>822</v>
      </c>
      <c r="K80" s="28" t="n">
        <v>91</v>
      </c>
      <c r="L80" s="28" t="n">
        <v>83.08</v>
      </c>
      <c r="M80" s="30" t="n">
        <f aca="false">F80/K80*365/D80</f>
        <v>0.10601043956044</v>
      </c>
      <c r="N80" s="30" t="n">
        <f aca="false">R80/S80</f>
        <v>0.217965953688</v>
      </c>
      <c r="O80" s="30" t="n">
        <f aca="false">M80/L80*100</f>
        <v>0.127600432788204</v>
      </c>
      <c r="P80" s="0" t="n">
        <f aca="false">M80*100/365*J80</f>
        <v>23.8741318681319</v>
      </c>
      <c r="Q80" s="0" t="n">
        <f aca="false">P80-L80+100</f>
        <v>40.7941318681319</v>
      </c>
      <c r="R80" s="0" t="n">
        <f aca="false">Q80/J80*365</f>
        <v>18.1141826421753</v>
      </c>
      <c r="S80" s="0" t="n">
        <f aca="false">E80/D80+L80</f>
        <v>83.10556</v>
      </c>
    </row>
    <row r="81" customFormat="false" ht="12.8" hidden="false" customHeight="false" outlineLevel="0" collapsed="false">
      <c r="A81" s="28" t="s">
        <v>1841</v>
      </c>
      <c r="B81" s="28" t="s">
        <v>1842</v>
      </c>
      <c r="C81" s="28" t="s">
        <v>1843</v>
      </c>
      <c r="D81" s="28" t="n">
        <v>1000</v>
      </c>
      <c r="E81" s="28" t="n">
        <v>18.15</v>
      </c>
      <c r="F81" s="28" t="n">
        <v>25.8</v>
      </c>
      <c r="G81" s="29" t="n">
        <v>44721</v>
      </c>
      <c r="H81" s="29" t="n">
        <v>46086</v>
      </c>
      <c r="I81" s="29"/>
      <c r="J81" s="28" t="n">
        <f aca="true">IF(I81&gt;0,I81-TODAY(),H81-TODAY())</f>
        <v>1392</v>
      </c>
      <c r="K81" s="28" t="n">
        <v>91</v>
      </c>
      <c r="L81" s="28" t="n">
        <v>76.36</v>
      </c>
      <c r="M81" s="30" t="n">
        <f aca="false">F81/K81*365/D81</f>
        <v>0.103483516483516</v>
      </c>
      <c r="N81" s="30" t="n">
        <f aca="false">R81/S81</f>
        <v>0.216646495691548</v>
      </c>
      <c r="O81" s="30" t="n">
        <f aca="false">M81/L81*100</f>
        <v>0.135520582089466</v>
      </c>
      <c r="P81" s="0" t="n">
        <f aca="false">M81*100/365*J81</f>
        <v>39.4654945054945</v>
      </c>
      <c r="Q81" s="0" t="n">
        <f aca="false">P81-L81+100</f>
        <v>63.1054945054945</v>
      </c>
      <c r="R81" s="0" t="n">
        <f aca="false">Q81/J81*365</f>
        <v>16.5470585449034</v>
      </c>
      <c r="S81" s="0" t="n">
        <f aca="false">E81/D81+L81</f>
        <v>76.37815</v>
      </c>
    </row>
    <row r="82" customFormat="false" ht="12.8" hidden="false" customHeight="false" outlineLevel="0" collapsed="false">
      <c r="A82" s="28" t="s">
        <v>1844</v>
      </c>
      <c r="B82" s="28" t="s">
        <v>1845</v>
      </c>
      <c r="C82" s="28" t="s">
        <v>1846</v>
      </c>
      <c r="D82" s="28" t="n">
        <v>1000</v>
      </c>
      <c r="E82" s="28" t="n">
        <v>2.67</v>
      </c>
      <c r="F82" s="28" t="n">
        <v>24.31</v>
      </c>
      <c r="G82" s="29" t="n">
        <v>44775</v>
      </c>
      <c r="H82" s="29" t="n">
        <v>45958</v>
      </c>
      <c r="I82" s="29" t="n">
        <v>45594</v>
      </c>
      <c r="J82" s="28" t="n">
        <f aca="true">IF(I82&gt;0,I82-TODAY(),H82-TODAY())</f>
        <v>900</v>
      </c>
      <c r="K82" s="28" t="n">
        <v>91</v>
      </c>
      <c r="L82" s="28" t="n">
        <v>80.88</v>
      </c>
      <c r="M82" s="30" t="n">
        <f aca="false">F82/K82*365/D82</f>
        <v>0.0975071428571428</v>
      </c>
      <c r="N82" s="30" t="n">
        <f aca="false">R82/S82</f>
        <v>0.216423821171291</v>
      </c>
      <c r="O82" s="30" t="n">
        <f aca="false">M82/L82*100</f>
        <v>0.120557792850078</v>
      </c>
      <c r="P82" s="0" t="n">
        <f aca="false">M82*100/365*J82</f>
        <v>24.0428571428571</v>
      </c>
      <c r="Q82" s="0" t="n">
        <f aca="false">P82-L82+100</f>
        <v>43.1628571428572</v>
      </c>
      <c r="R82" s="0" t="n">
        <f aca="false">Q82/J82*365</f>
        <v>17.5049365079365</v>
      </c>
      <c r="S82" s="0" t="n">
        <f aca="false">E82/D82+L82</f>
        <v>80.88267</v>
      </c>
    </row>
    <row r="83" customFormat="false" ht="12.8" hidden="false" customHeight="false" outlineLevel="0" collapsed="false">
      <c r="A83" s="28" t="s">
        <v>1847</v>
      </c>
      <c r="B83" s="28" t="s">
        <v>1848</v>
      </c>
      <c r="C83" s="28" t="s">
        <v>1849</v>
      </c>
      <c r="D83" s="28" t="n">
        <v>1000</v>
      </c>
      <c r="E83" s="34" t="n">
        <v>15.12</v>
      </c>
      <c r="F83" s="34" t="n">
        <v>29.92</v>
      </c>
      <c r="G83" s="29" t="n">
        <v>44739</v>
      </c>
      <c r="H83" s="29" t="n">
        <v>45285</v>
      </c>
      <c r="I83" s="29"/>
      <c r="J83" s="28" t="n">
        <f aca="true">IF(I83&gt;0,I83-TODAY(),H83-TODAY())</f>
        <v>591</v>
      </c>
      <c r="K83" s="28" t="n">
        <v>91</v>
      </c>
      <c r="L83" s="28" t="n">
        <v>88.49</v>
      </c>
      <c r="M83" s="30" t="n">
        <f aca="false">F83/K83*365/D83</f>
        <v>0.120008791208791</v>
      </c>
      <c r="N83" s="30" t="n">
        <f aca="false">R83/S83</f>
        <v>0.215913203215075</v>
      </c>
      <c r="O83" s="30" t="n">
        <f aca="false">M83/L83*100</f>
        <v>0.13561847803005</v>
      </c>
      <c r="P83" s="0" t="n">
        <f aca="false">M83*100/365*J83</f>
        <v>19.4315604395604</v>
      </c>
      <c r="Q83" s="0" t="n">
        <f aca="false">P83-L83+100</f>
        <v>30.9415604395604</v>
      </c>
      <c r="R83" s="0" t="n">
        <f aca="false">Q83/J83*365</f>
        <v>19.1094239601346</v>
      </c>
      <c r="S83" s="0" t="n">
        <f aca="false">E83/D83+L83</f>
        <v>88.50512</v>
      </c>
    </row>
    <row r="84" customFormat="false" ht="12.8" hidden="false" customHeight="false" outlineLevel="0" collapsed="false">
      <c r="A84" s="28" t="s">
        <v>1850</v>
      </c>
      <c r="B84" s="28" t="s">
        <v>1851</v>
      </c>
      <c r="C84" s="28" t="s">
        <v>1852</v>
      </c>
      <c r="D84" s="28" t="n">
        <v>640</v>
      </c>
      <c r="E84" s="28" t="n">
        <v>8</v>
      </c>
      <c r="F84" s="28" t="n">
        <v>19.15</v>
      </c>
      <c r="G84" s="29" t="n">
        <v>44747</v>
      </c>
      <c r="H84" s="29" t="n">
        <v>45387</v>
      </c>
      <c r="I84" s="29"/>
      <c r="J84" s="28" t="n">
        <f aca="true">IF(I84&gt;0,I84-TODAY(),H84-TODAY())</f>
        <v>693</v>
      </c>
      <c r="K84" s="28" t="n">
        <v>91</v>
      </c>
      <c r="L84" s="28" t="n">
        <v>87.13</v>
      </c>
      <c r="M84" s="30" t="n">
        <f aca="false">F84/K84*365/D84</f>
        <v>0.120016311813187</v>
      </c>
      <c r="N84" s="30" t="n">
        <f aca="false">R84/S84</f>
        <v>0.2155114049963</v>
      </c>
      <c r="O84" s="30" t="n">
        <f aca="false">M84/L84*100</f>
        <v>0.137743959386189</v>
      </c>
      <c r="P84" s="0" t="n">
        <f aca="false">M84*100/365*J84</f>
        <v>22.7866586538461</v>
      </c>
      <c r="Q84" s="0" t="n">
        <f aca="false">P84-L84+100</f>
        <v>35.6566586538462</v>
      </c>
      <c r="R84" s="0" t="n">
        <f aca="false">Q84/J84*365</f>
        <v>18.7802026098901</v>
      </c>
      <c r="S84" s="0" t="n">
        <f aca="false">E84/D84+L84</f>
        <v>87.1425</v>
      </c>
    </row>
    <row r="85" customFormat="false" ht="12.8" hidden="false" customHeight="false" outlineLevel="0" collapsed="false">
      <c r="A85" s="28" t="s">
        <v>1853</v>
      </c>
      <c r="B85" s="28" t="s">
        <v>1854</v>
      </c>
      <c r="C85" s="28" t="s">
        <v>1855</v>
      </c>
      <c r="D85" s="28" t="n">
        <v>490.29</v>
      </c>
      <c r="E85" s="28" t="n">
        <v>1.5</v>
      </c>
      <c r="F85" s="28" t="n">
        <v>9.11</v>
      </c>
      <c r="G85" s="29" t="n">
        <v>44770</v>
      </c>
      <c r="H85" s="29" t="n">
        <v>56093</v>
      </c>
      <c r="I85" s="29" t="n">
        <v>44770</v>
      </c>
      <c r="J85" s="28" t="n">
        <f aca="true">IF(I85&gt;0,I85-TODAY(),H85-TODAY())</f>
        <v>76</v>
      </c>
      <c r="K85" s="28" t="n">
        <v>91</v>
      </c>
      <c r="L85" s="28" t="n">
        <v>97.25</v>
      </c>
      <c r="M85" s="30" t="n">
        <f aca="false">F85/K85*365/D85</f>
        <v>0.07452754469826</v>
      </c>
      <c r="N85" s="30" t="n">
        <f aca="false">R85/S85</f>
        <v>0.212435386983787</v>
      </c>
      <c r="O85" s="30" t="n">
        <f aca="false">M85/L85*100</f>
        <v>0.0766350074018097</v>
      </c>
      <c r="P85" s="0" t="n">
        <f aca="false">M85*100/365*J85</f>
        <v>1.55180641015555</v>
      </c>
      <c r="Q85" s="0" t="n">
        <f aca="false">P85-L85+100</f>
        <v>4.30180641015555</v>
      </c>
      <c r="R85" s="0" t="n">
        <f aca="false">Q85/J85*365</f>
        <v>20.6599913119313</v>
      </c>
      <c r="S85" s="0" t="n">
        <f aca="false">E85/D85+L85</f>
        <v>97.2530594138163</v>
      </c>
    </row>
    <row r="86" customFormat="false" ht="12.8" hidden="false" customHeight="false" outlineLevel="0" collapsed="false">
      <c r="A86" s="31" t="s">
        <v>1856</v>
      </c>
      <c r="B86" s="31" t="s">
        <v>1857</v>
      </c>
      <c r="C86" s="31" t="s">
        <v>1858</v>
      </c>
      <c r="D86" s="31" t="n">
        <v>10000000</v>
      </c>
      <c r="E86" s="31" t="n">
        <v>99726.03</v>
      </c>
      <c r="F86" s="31" t="n">
        <v>349041.1</v>
      </c>
      <c r="G86" s="32" t="n">
        <v>44824</v>
      </c>
      <c r="H86" s="32" t="n">
        <v>47918</v>
      </c>
      <c r="I86" s="32" t="n">
        <v>46098</v>
      </c>
      <c r="J86" s="31" t="n">
        <f aca="true">IF(I86&gt;0,I86-TODAY(),H86-TODAY())</f>
        <v>1404</v>
      </c>
      <c r="K86" s="31" t="n">
        <v>182</v>
      </c>
      <c r="L86" s="31" t="n">
        <v>70</v>
      </c>
      <c r="M86" s="33" t="n">
        <f aca="false">F86/K86*365/D86</f>
        <v>0.0700000008241758</v>
      </c>
      <c r="N86" s="33" t="n">
        <f aca="false">R86/S86</f>
        <v>0.211386247291985</v>
      </c>
      <c r="O86" s="33" t="n">
        <f aca="false">M86/L86*100</f>
        <v>0.100000001177394</v>
      </c>
      <c r="P86" s="0" t="n">
        <f aca="false">M86*100/365*J86</f>
        <v>26.9260277142857</v>
      </c>
      <c r="Q86" s="0" t="n">
        <f aca="false">P86-L86+100</f>
        <v>56.9260277142857</v>
      </c>
      <c r="R86" s="0" t="n">
        <f aca="false">Q86/J86*365</f>
        <v>14.7991453815629</v>
      </c>
      <c r="S86" s="0" t="n">
        <f aca="false">E86/D86+L86</f>
        <v>70.009972603</v>
      </c>
    </row>
    <row r="87" customFormat="false" ht="12.8" hidden="false" customHeight="false" outlineLevel="0" collapsed="false">
      <c r="A87" s="28" t="s">
        <v>1859</v>
      </c>
      <c r="B87" s="28" t="s">
        <v>1860</v>
      </c>
      <c r="C87" s="28" t="s">
        <v>1861</v>
      </c>
      <c r="D87" s="28" t="n">
        <v>1000</v>
      </c>
      <c r="E87" s="28" t="n">
        <v>19.89</v>
      </c>
      <c r="F87" s="28" t="n">
        <v>27.42</v>
      </c>
      <c r="G87" s="29" t="n">
        <v>44719</v>
      </c>
      <c r="H87" s="29" t="n">
        <v>47358</v>
      </c>
      <c r="I87" s="29" t="n">
        <v>44810</v>
      </c>
      <c r="J87" s="28" t="n">
        <f aca="true">IF(I87&gt;0,I87-TODAY(),H87-TODAY())</f>
        <v>116</v>
      </c>
      <c r="K87" s="28" t="n">
        <v>91</v>
      </c>
      <c r="L87" s="28" t="n">
        <v>96.99</v>
      </c>
      <c r="M87" s="30" t="n">
        <f aca="false">F87/K87*365/D87</f>
        <v>0.109981318681319</v>
      </c>
      <c r="N87" s="30" t="n">
        <f aca="false">R87/S87</f>
        <v>0.211001708772034</v>
      </c>
      <c r="O87" s="30" t="n">
        <f aca="false">M87/L87*100</f>
        <v>0.113394492918155</v>
      </c>
      <c r="P87" s="0" t="n">
        <f aca="false">M87*100/365*J87</f>
        <v>3.4952967032967</v>
      </c>
      <c r="Q87" s="0" t="n">
        <f aca="false">P87-L87+100</f>
        <v>6.50529670329671</v>
      </c>
      <c r="R87" s="0" t="n">
        <f aca="false">Q87/J87*365</f>
        <v>20.4692525577871</v>
      </c>
      <c r="S87" s="0" t="n">
        <f aca="false">E87/D87+L87</f>
        <v>97.00989</v>
      </c>
    </row>
    <row r="88" customFormat="false" ht="12.8" hidden="false" customHeight="false" outlineLevel="0" collapsed="false">
      <c r="A88" s="28" t="s">
        <v>1862</v>
      </c>
      <c r="B88" s="28" t="s">
        <v>1863</v>
      </c>
      <c r="C88" s="28" t="s">
        <v>1864</v>
      </c>
      <c r="D88" s="28" t="n">
        <v>1000</v>
      </c>
      <c r="E88" s="28" t="n">
        <v>31.73</v>
      </c>
      <c r="F88" s="28" t="n">
        <v>40.39</v>
      </c>
      <c r="G88" s="29" t="n">
        <v>44733</v>
      </c>
      <c r="H88" s="29" t="n">
        <v>44915</v>
      </c>
      <c r="I88" s="29"/>
      <c r="J88" s="28" t="n">
        <f aca="true">IF(I88&gt;0,I88-TODAY(),H88-TODAY())</f>
        <v>221</v>
      </c>
      <c r="K88" s="28" t="n">
        <v>182</v>
      </c>
      <c r="L88" s="28" t="n">
        <v>93.08</v>
      </c>
      <c r="M88" s="30" t="n">
        <f aca="false">F88/K88*365/D88</f>
        <v>0.0810019230769231</v>
      </c>
      <c r="N88" s="30" t="n">
        <f aca="false">R88/S88</f>
        <v>0.209738897383932</v>
      </c>
      <c r="O88" s="30" t="n">
        <f aca="false">M88/L88*100</f>
        <v>0.0870239826782586</v>
      </c>
      <c r="P88" s="0" t="n">
        <f aca="false">M88*100/365*J88</f>
        <v>4.9045</v>
      </c>
      <c r="Q88" s="0" t="n">
        <f aca="false">P88-L88+100</f>
        <v>11.8245</v>
      </c>
      <c r="R88" s="0" t="n">
        <f aca="false">Q88/J88*365</f>
        <v>19.5291515837104</v>
      </c>
      <c r="S88" s="0" t="n">
        <f aca="false">E88/D88+L88</f>
        <v>93.11173</v>
      </c>
    </row>
    <row r="89" customFormat="false" ht="12.8" hidden="false" customHeight="false" outlineLevel="0" collapsed="false">
      <c r="A89" s="31" t="s">
        <v>1865</v>
      </c>
      <c r="B89" s="31" t="s">
        <v>1866</v>
      </c>
      <c r="C89" s="31" t="s">
        <v>1867</v>
      </c>
      <c r="D89" s="31" t="n">
        <v>10000000</v>
      </c>
      <c r="E89" s="31" t="n">
        <v>377424.66</v>
      </c>
      <c r="F89" s="31" t="n">
        <v>418849.32</v>
      </c>
      <c r="G89" s="32" t="n">
        <v>44712</v>
      </c>
      <c r="H89" s="32" t="n">
        <v>47624</v>
      </c>
      <c r="I89" s="32" t="n">
        <v>45804</v>
      </c>
      <c r="J89" s="31" t="n">
        <f aca="true">IF(I89&gt;0,I89-TODAY(),H89-TODAY())</f>
        <v>1110</v>
      </c>
      <c r="K89" s="31" t="n">
        <v>182</v>
      </c>
      <c r="L89" s="31" t="n">
        <v>76.7</v>
      </c>
      <c r="M89" s="33" t="n">
        <f aca="false">F89/K89*365/D89</f>
        <v>0.084000000989011</v>
      </c>
      <c r="N89" s="33" t="n">
        <f aca="false">R89/S89</f>
        <v>0.209306545833417</v>
      </c>
      <c r="O89" s="33" t="n">
        <f aca="false">M89/L89*100</f>
        <v>0.109517602332478</v>
      </c>
      <c r="P89" s="0" t="n">
        <f aca="false">M89*100/365*J89</f>
        <v>25.5452057802198</v>
      </c>
      <c r="Q89" s="0" t="n">
        <f aca="false">P89-L89+100</f>
        <v>48.8452057802198</v>
      </c>
      <c r="R89" s="0" t="n">
        <f aca="false">Q89/J89*365</f>
        <v>16.0617118106128</v>
      </c>
      <c r="S89" s="0" t="n">
        <f aca="false">E89/D89+L89</f>
        <v>76.737742466</v>
      </c>
    </row>
    <row r="90" customFormat="false" ht="12.8" hidden="false" customHeight="false" outlineLevel="0" collapsed="false">
      <c r="A90" s="28" t="s">
        <v>1868</v>
      </c>
      <c r="B90" s="28" t="s">
        <v>1869</v>
      </c>
      <c r="C90" s="28" t="s">
        <v>1870</v>
      </c>
      <c r="D90" s="28" t="n">
        <v>1000</v>
      </c>
      <c r="E90" s="28" t="n">
        <v>19.86</v>
      </c>
      <c r="F90" s="28" t="n">
        <v>36.15</v>
      </c>
      <c r="G90" s="29" t="n">
        <v>44735</v>
      </c>
      <c r="H90" s="29" t="n">
        <v>45645</v>
      </c>
      <c r="I90" s="29"/>
      <c r="J90" s="28" t="n">
        <f aca="true">IF(I90&gt;0,I90-TODAY(),H90-TODAY())</f>
        <v>951</v>
      </c>
      <c r="K90" s="28" t="n">
        <v>91</v>
      </c>
      <c r="L90" s="28" t="n">
        <v>89.16</v>
      </c>
      <c r="M90" s="30" t="n">
        <f aca="false">F90/K90*365/D90</f>
        <v>0.144997252747253</v>
      </c>
      <c r="N90" s="30" t="n">
        <f aca="false">R90/S90</f>
        <v>0.209242175818599</v>
      </c>
      <c r="O90" s="30" t="n">
        <f aca="false">M90/L90*100</f>
        <v>0.162625900344608</v>
      </c>
      <c r="P90" s="0" t="n">
        <f aca="false">M90*100/365*J90</f>
        <v>37.7787362637363</v>
      </c>
      <c r="Q90" s="0" t="n">
        <f aca="false">P90-L90+100</f>
        <v>48.6187362637363</v>
      </c>
      <c r="R90" s="0" t="n">
        <f aca="false">Q90/J90*365</f>
        <v>18.660187945598</v>
      </c>
      <c r="S90" s="0" t="n">
        <f aca="false">E90/D90+L90</f>
        <v>89.17986</v>
      </c>
    </row>
    <row r="91" customFormat="false" ht="12.8" hidden="false" customHeight="false" outlineLevel="0" collapsed="false">
      <c r="A91" s="28" t="s">
        <v>1871</v>
      </c>
      <c r="B91" s="28" t="s">
        <v>1872</v>
      </c>
      <c r="C91" s="28" t="s">
        <v>1873</v>
      </c>
      <c r="D91" s="28" t="n">
        <v>666.8</v>
      </c>
      <c r="E91" s="28" t="n">
        <v>0.23</v>
      </c>
      <c r="F91" s="28" t="n">
        <v>6.85</v>
      </c>
      <c r="G91" s="29" t="n">
        <v>44723</v>
      </c>
      <c r="H91" s="29" t="n">
        <v>44933</v>
      </c>
      <c r="I91" s="29"/>
      <c r="J91" s="28" t="n">
        <f aca="true">IF(I91&gt;0,I91-TODAY(),H91-TODAY())</f>
        <v>239</v>
      </c>
      <c r="K91" s="28" t="n">
        <v>30</v>
      </c>
      <c r="L91" s="28" t="n">
        <v>95.15</v>
      </c>
      <c r="M91" s="30" t="n">
        <f aca="false">F91/K91*365/D91</f>
        <v>0.1249875024995</v>
      </c>
      <c r="N91" s="30" t="n">
        <f aca="false">R91/S91</f>
        <v>0.209202121443411</v>
      </c>
      <c r="O91" s="30" t="n">
        <f aca="false">M91/L91*100</f>
        <v>0.131358384129795</v>
      </c>
      <c r="P91" s="0" t="n">
        <f aca="false">M91*100/365*J91</f>
        <v>8.18411317736453</v>
      </c>
      <c r="Q91" s="0" t="n">
        <f aca="false">P91-L91+100</f>
        <v>13.0341131773645</v>
      </c>
      <c r="R91" s="0" t="n">
        <f aca="false">Q91/J91*365</f>
        <v>19.9056540156404</v>
      </c>
      <c r="S91" s="0" t="n">
        <f aca="false">E91/D91+L91</f>
        <v>95.1503449310138</v>
      </c>
    </row>
    <row r="92" customFormat="false" ht="12.8" hidden="false" customHeight="false" outlineLevel="0" collapsed="false">
      <c r="A92" s="28" t="s">
        <v>1874</v>
      </c>
      <c r="B92" s="28" t="s">
        <v>1875</v>
      </c>
      <c r="C92" s="28" t="s">
        <v>1876</v>
      </c>
      <c r="D92" s="28" t="n">
        <v>750</v>
      </c>
      <c r="E92" s="28" t="n">
        <v>21.51</v>
      </c>
      <c r="F92" s="28" t="n">
        <v>24.78</v>
      </c>
      <c r="G92" s="29" t="n">
        <v>44706</v>
      </c>
      <c r="H92" s="29" t="n">
        <v>44797</v>
      </c>
      <c r="I92" s="29"/>
      <c r="J92" s="28" t="n">
        <f aca="true">IF(I92&gt;0,I92-TODAY(),H92-TODAY())</f>
        <v>103</v>
      </c>
      <c r="K92" s="28" t="n">
        <v>91</v>
      </c>
      <c r="L92" s="28" t="n">
        <v>97.97</v>
      </c>
      <c r="M92" s="30" t="n">
        <f aca="false">F92/K92*365/D92</f>
        <v>0.132523076923077</v>
      </c>
      <c r="N92" s="30" t="n">
        <f aca="false">R92/S92</f>
        <v>0.208635432770075</v>
      </c>
      <c r="O92" s="30" t="n">
        <f aca="false">M92/L92*100</f>
        <v>0.135269038402651</v>
      </c>
      <c r="P92" s="0" t="n">
        <f aca="false">M92*100/365*J92</f>
        <v>3.73969230769231</v>
      </c>
      <c r="Q92" s="0" t="n">
        <f aca="false">P92-L92+100</f>
        <v>5.76969230769231</v>
      </c>
      <c r="R92" s="0" t="n">
        <f aca="false">Q92/J92*365</f>
        <v>20.445997012696</v>
      </c>
      <c r="S92" s="0" t="n">
        <f aca="false">E92/D92+L92</f>
        <v>97.99868</v>
      </c>
    </row>
    <row r="93" customFormat="false" ht="12.8" hidden="false" customHeight="false" outlineLevel="0" collapsed="false">
      <c r="A93" s="28" t="s">
        <v>1877</v>
      </c>
      <c r="B93" s="28" t="s">
        <v>1878</v>
      </c>
      <c r="C93" s="28" t="s">
        <v>1879</v>
      </c>
      <c r="D93" s="28" t="n">
        <v>1000</v>
      </c>
      <c r="E93" s="28" t="n">
        <v>11.82</v>
      </c>
      <c r="F93" s="28" t="n">
        <v>45.32</v>
      </c>
      <c r="G93" s="29" t="n">
        <v>44830</v>
      </c>
      <c r="H93" s="29" t="n">
        <v>46107</v>
      </c>
      <c r="I93" s="29"/>
      <c r="J93" s="28" t="n">
        <f aca="true">IF(I93&gt;0,I93-TODAY(),H93-TODAY())</f>
        <v>1413</v>
      </c>
      <c r="K93" s="28" t="n">
        <v>184</v>
      </c>
      <c r="L93" s="28" t="n">
        <v>74.9</v>
      </c>
      <c r="M93" s="30" t="n">
        <f aca="false">F93/K93*365/D93</f>
        <v>0.0899010869565217</v>
      </c>
      <c r="N93" s="30" t="n">
        <f aca="false">R93/S93</f>
        <v>0.206560610484853</v>
      </c>
      <c r="O93" s="30" t="n">
        <f aca="false">M93/L93*100</f>
        <v>0.120028153480002</v>
      </c>
      <c r="P93" s="0" t="n">
        <f aca="false">M93*100/365*J93</f>
        <v>34.8028043478261</v>
      </c>
      <c r="Q93" s="0" t="n">
        <f aca="false">P93-L93+100</f>
        <v>59.9028043478261</v>
      </c>
      <c r="R93" s="0" t="n">
        <f aca="false">Q93/J93*365</f>
        <v>15.4738312717314</v>
      </c>
      <c r="S93" s="0" t="n">
        <f aca="false">E93/D93+L93</f>
        <v>74.91182</v>
      </c>
    </row>
    <row r="94" customFormat="false" ht="12.8" hidden="false" customHeight="false" outlineLevel="0" collapsed="false">
      <c r="A94" s="28" t="s">
        <v>1880</v>
      </c>
      <c r="B94" s="28" t="s">
        <v>1881</v>
      </c>
      <c r="C94" s="28" t="s">
        <v>1882</v>
      </c>
      <c r="D94" s="28" t="n">
        <v>1000</v>
      </c>
      <c r="E94" s="28" t="n">
        <v>5.69</v>
      </c>
      <c r="F94" s="28" t="n">
        <v>34.53</v>
      </c>
      <c r="G94" s="29" t="n">
        <v>44770</v>
      </c>
      <c r="H94" s="29" t="n">
        <v>45680</v>
      </c>
      <c r="I94" s="29"/>
      <c r="J94" s="28" t="n">
        <f aca="true">IF(I94&gt;0,I94-TODAY(),H94-TODAY())</f>
        <v>986</v>
      </c>
      <c r="K94" s="28" t="n">
        <v>91</v>
      </c>
      <c r="L94" s="28" t="n">
        <v>88.24</v>
      </c>
      <c r="M94" s="30" t="n">
        <f aca="false">F94/K94*365/D94</f>
        <v>0.138499450549451</v>
      </c>
      <c r="N94" s="30" t="n">
        <f aca="false">R94/S94</f>
        <v>0.206279671119675</v>
      </c>
      <c r="O94" s="30" t="n">
        <f aca="false">M94/L94*100</f>
        <v>0.156957672880157</v>
      </c>
      <c r="P94" s="0" t="n">
        <f aca="false">M94*100/365*J94</f>
        <v>37.4138241758242</v>
      </c>
      <c r="Q94" s="0" t="n">
        <f aca="false">P94-L94+100</f>
        <v>49.1738241758242</v>
      </c>
      <c r="R94" s="0" t="n">
        <f aca="false">Q94/J94*365</f>
        <v>18.2032919109288</v>
      </c>
      <c r="S94" s="0" t="n">
        <f aca="false">E94/D94+L94</f>
        <v>88.24569</v>
      </c>
    </row>
    <row r="95" customFormat="false" ht="12.8" hidden="false" customHeight="false" outlineLevel="0" collapsed="false">
      <c r="A95" s="28" t="s">
        <v>42</v>
      </c>
      <c r="B95" s="28" t="s">
        <v>43</v>
      </c>
      <c r="C95" s="28" t="s">
        <v>44</v>
      </c>
      <c r="D95" s="28" t="n">
        <v>911.55</v>
      </c>
      <c r="E95" s="28" t="n">
        <v>7.74</v>
      </c>
      <c r="F95" s="28" t="n">
        <v>15.47</v>
      </c>
      <c r="G95" s="29" t="n">
        <v>44709</v>
      </c>
      <c r="H95" s="29" t="n">
        <v>48149</v>
      </c>
      <c r="I95" s="29" t="n">
        <v>48149</v>
      </c>
      <c r="J95" s="28" t="n">
        <f aca="true">IF(I95&gt;0,I95-TODAY(),H95-TODAY())</f>
        <v>3455</v>
      </c>
      <c r="K95" s="28" t="n">
        <v>30</v>
      </c>
      <c r="L95" s="28" t="n">
        <v>100.7</v>
      </c>
      <c r="M95" s="30" t="n">
        <f aca="false">F95/K95*365/D95</f>
        <v>0.20648163384711</v>
      </c>
      <c r="N95" s="30" t="n">
        <f aca="false">R95/S95</f>
        <v>0.204294716145383</v>
      </c>
      <c r="O95" s="30" t="n">
        <f aca="false">M95/L95*100</f>
        <v>0.205046309679355</v>
      </c>
      <c r="P95" s="0" t="n">
        <f aca="false">M95*100/365*J95</f>
        <v>195.450423271717</v>
      </c>
      <c r="Q95" s="0" t="n">
        <f aca="false">P95-L95+100</f>
        <v>194.750423271717</v>
      </c>
      <c r="R95" s="0" t="n">
        <f aca="false">Q95/J95*365</f>
        <v>20.5742125887631</v>
      </c>
      <c r="S95" s="0" t="n">
        <f aca="false">E95/D95+L95</f>
        <v>100.708491031759</v>
      </c>
    </row>
    <row r="96" customFormat="false" ht="12.8" hidden="false" customHeight="false" outlineLevel="0" collapsed="false">
      <c r="A96" s="28" t="s">
        <v>1883</v>
      </c>
      <c r="B96" s="28" t="s">
        <v>1884</v>
      </c>
      <c r="C96" s="28" t="s">
        <v>1885</v>
      </c>
      <c r="D96" s="28" t="n">
        <v>1000</v>
      </c>
      <c r="E96" s="28" t="n">
        <v>12.95</v>
      </c>
      <c r="F96" s="28" t="n">
        <v>26.18</v>
      </c>
      <c r="G96" s="29" t="n">
        <v>44740</v>
      </c>
      <c r="H96" s="29" t="n">
        <v>45741</v>
      </c>
      <c r="I96" s="29"/>
      <c r="J96" s="28" t="n">
        <f aca="true">IF(I96&gt;0,I96-TODAY(),H96-TODAY())</f>
        <v>1047</v>
      </c>
      <c r="K96" s="28" t="n">
        <v>91</v>
      </c>
      <c r="L96" s="28" t="n">
        <v>82.11</v>
      </c>
      <c r="M96" s="30" t="n">
        <f aca="false">F96/K96*365/D96</f>
        <v>0.105007692307692</v>
      </c>
      <c r="N96" s="30" t="n">
        <f aca="false">R96/S96</f>
        <v>0.203810179785628</v>
      </c>
      <c r="O96" s="30" t="n">
        <f aca="false">M96/L96*100</f>
        <v>0.127886606147476</v>
      </c>
      <c r="P96" s="0" t="n">
        <f aca="false">M96*100/365*J96</f>
        <v>30.1213846153846</v>
      </c>
      <c r="Q96" s="0" t="n">
        <f aca="false">P96-L96+100</f>
        <v>48.0113846153846</v>
      </c>
      <c r="R96" s="0" t="n">
        <f aca="false">Q96/J96*365</f>
        <v>16.7374932040262</v>
      </c>
      <c r="S96" s="0" t="n">
        <f aca="false">E96/D96+L96</f>
        <v>82.12295</v>
      </c>
    </row>
    <row r="97" customFormat="false" ht="12.8" hidden="false" customHeight="false" outlineLevel="0" collapsed="false">
      <c r="A97" s="28" t="s">
        <v>1886</v>
      </c>
      <c r="B97" s="28" t="s">
        <v>1887</v>
      </c>
      <c r="C97" s="28" t="s">
        <v>1888</v>
      </c>
      <c r="D97" s="28" t="n">
        <v>1000</v>
      </c>
      <c r="E97" s="28" t="n">
        <v>10.26</v>
      </c>
      <c r="F97" s="28" t="n">
        <v>23.93</v>
      </c>
      <c r="G97" s="29" t="n">
        <v>44746</v>
      </c>
      <c r="H97" s="29" t="n">
        <v>45383</v>
      </c>
      <c r="I97" s="29"/>
      <c r="J97" s="28" t="n">
        <f aca="true">IF(I97&gt;0,I97-TODAY(),H97-TODAY())</f>
        <v>689</v>
      </c>
      <c r="K97" s="28" t="n">
        <v>91</v>
      </c>
      <c r="L97" s="28" t="n">
        <v>85.31</v>
      </c>
      <c r="M97" s="30" t="n">
        <f aca="false">F97/K97*365/D97</f>
        <v>0.095982967032967</v>
      </c>
      <c r="N97" s="30" t="n">
        <f aca="false">R97/S97</f>
        <v>0.203707445042887</v>
      </c>
      <c r="O97" s="30" t="n">
        <f aca="false">M97/L97*100</f>
        <v>0.112510804164772</v>
      </c>
      <c r="P97" s="0" t="n">
        <f aca="false">M97*100/365*J97</f>
        <v>18.1184285714286</v>
      </c>
      <c r="Q97" s="0" t="n">
        <f aca="false">P97-L97+100</f>
        <v>32.8084285714286</v>
      </c>
      <c r="R97" s="0" t="n">
        <f aca="false">Q97/J97*365</f>
        <v>17.3803721749948</v>
      </c>
      <c r="S97" s="0" t="n">
        <f aca="false">E97/D97+L97</f>
        <v>85.32026</v>
      </c>
    </row>
    <row r="98" customFormat="false" ht="12.8" hidden="false" customHeight="false" outlineLevel="0" collapsed="false">
      <c r="A98" s="28" t="s">
        <v>1889</v>
      </c>
      <c r="B98" s="28" t="s">
        <v>1890</v>
      </c>
      <c r="C98" s="28" t="s">
        <v>1891</v>
      </c>
      <c r="D98" s="28" t="n">
        <v>1000</v>
      </c>
      <c r="E98" s="34" t="n">
        <v>23.05</v>
      </c>
      <c r="F98" s="34" t="n">
        <v>31.79</v>
      </c>
      <c r="G98" s="29" t="n">
        <v>44719</v>
      </c>
      <c r="H98" s="29" t="n">
        <v>45629</v>
      </c>
      <c r="I98" s="29"/>
      <c r="J98" s="28" t="n">
        <f aca="true">IF(I98&gt;0,I98-TODAY(),H98-TODAY())</f>
        <v>935</v>
      </c>
      <c r="K98" s="28" t="n">
        <v>91</v>
      </c>
      <c r="L98" s="28" t="n">
        <v>87.18</v>
      </c>
      <c r="M98" s="30" t="n">
        <f aca="false">F98/K98*365/D98</f>
        <v>0.127509340659341</v>
      </c>
      <c r="N98" s="30" t="n">
        <f aca="false">R98/S98</f>
        <v>0.203611375937141</v>
      </c>
      <c r="O98" s="30" t="n">
        <f aca="false">M98/L98*100</f>
        <v>0.146259853933632</v>
      </c>
      <c r="P98" s="0" t="n">
        <f aca="false">M98*100/365*J98</f>
        <v>32.6633516483516</v>
      </c>
      <c r="Q98" s="0" t="n">
        <f aca="false">P98-L98+100</f>
        <v>45.4833516483516</v>
      </c>
      <c r="R98" s="0" t="n">
        <f aca="false">Q98/J98*365</f>
        <v>17.7555329964153</v>
      </c>
      <c r="S98" s="0" t="n">
        <f aca="false">E98/D98+L98</f>
        <v>87.20305</v>
      </c>
    </row>
    <row r="99" customFormat="false" ht="12.8" hidden="false" customHeight="false" outlineLevel="0" collapsed="false">
      <c r="A99" s="28" t="s">
        <v>1892</v>
      </c>
      <c r="B99" s="28" t="s">
        <v>1893</v>
      </c>
      <c r="C99" s="28" t="s">
        <v>1894</v>
      </c>
      <c r="D99" s="28" t="n">
        <v>1000</v>
      </c>
      <c r="E99" s="28" t="n">
        <v>49.1</v>
      </c>
      <c r="F99" s="28" t="n">
        <v>69.81</v>
      </c>
      <c r="G99" s="29" t="n">
        <v>44748</v>
      </c>
      <c r="H99" s="29" t="n">
        <v>44748</v>
      </c>
      <c r="I99" s="29"/>
      <c r="J99" s="28" t="n">
        <f aca="true">IF(I99&gt;0,I99-TODAY(),H99-TODAY())</f>
        <v>54</v>
      </c>
      <c r="K99" s="28" t="n">
        <v>182</v>
      </c>
      <c r="L99" s="28" t="n">
        <v>99.09</v>
      </c>
      <c r="M99" s="30" t="n">
        <f aca="false">F99/K99*365/D99</f>
        <v>0.140003571428571</v>
      </c>
      <c r="N99" s="30" t="n">
        <f aca="false">R99/S99</f>
        <v>0.203262719439484</v>
      </c>
      <c r="O99" s="30" t="n">
        <f aca="false">M99/L99*100</f>
        <v>0.141289304095844</v>
      </c>
      <c r="P99" s="0" t="n">
        <f aca="false">M99*100/365*J99</f>
        <v>2.07128571428571</v>
      </c>
      <c r="Q99" s="0" t="n">
        <f aca="false">P99-L99+100</f>
        <v>2.9812857142857</v>
      </c>
      <c r="R99" s="0" t="n">
        <f aca="false">Q99/J99*365</f>
        <v>20.151283068783</v>
      </c>
      <c r="S99" s="0" t="n">
        <f aca="false">E99/D99+L99</f>
        <v>99.1391</v>
      </c>
    </row>
    <row r="100" customFormat="false" ht="12.8" hidden="false" customHeight="false" outlineLevel="0" collapsed="false">
      <c r="A100" s="28" t="s">
        <v>1895</v>
      </c>
      <c r="B100" s="28" t="s">
        <v>1896</v>
      </c>
      <c r="C100" s="28" t="s">
        <v>1897</v>
      </c>
      <c r="D100" s="28" t="n">
        <v>1000</v>
      </c>
      <c r="E100" s="28" t="n">
        <v>8.56</v>
      </c>
      <c r="F100" s="28" t="n">
        <v>10.27</v>
      </c>
      <c r="G100" s="29" t="n">
        <v>44699</v>
      </c>
      <c r="H100" s="29" t="n">
        <v>45869</v>
      </c>
      <c r="I100" s="29"/>
      <c r="J100" s="28" t="n">
        <f aca="true">IF(I100&gt;0,I100-TODAY(),H100-TODAY())</f>
        <v>1175</v>
      </c>
      <c r="K100" s="28" t="n">
        <v>30</v>
      </c>
      <c r="L100" s="28" t="n">
        <v>84.89</v>
      </c>
      <c r="M100" s="30" t="n">
        <f aca="false">F100/K100*365/D100</f>
        <v>0.124951666666667</v>
      </c>
      <c r="N100" s="30" t="n">
        <f aca="false">R100/S100</f>
        <v>0.202464109491583</v>
      </c>
      <c r="O100" s="30" t="n">
        <f aca="false">M100/L100*100</f>
        <v>0.147192445125064</v>
      </c>
      <c r="P100" s="0" t="n">
        <f aca="false">M100*100/365*J100</f>
        <v>40.2241666666667</v>
      </c>
      <c r="Q100" s="0" t="n">
        <f aca="false">P100-L100+100</f>
        <v>55.3341666666667</v>
      </c>
      <c r="R100" s="0" t="n">
        <f aca="false">Q100/J100*365</f>
        <v>17.1889113475177</v>
      </c>
      <c r="S100" s="0" t="n">
        <f aca="false">E100/D100+L100</f>
        <v>84.89856</v>
      </c>
    </row>
    <row r="101" customFormat="false" ht="12.8" hidden="false" customHeight="false" outlineLevel="0" collapsed="false">
      <c r="A101" s="28" t="s">
        <v>1898</v>
      </c>
      <c r="B101" s="28" t="s">
        <v>1899</v>
      </c>
      <c r="C101" s="28" t="s">
        <v>1900</v>
      </c>
      <c r="D101" s="28" t="n">
        <v>1000</v>
      </c>
      <c r="E101" s="28" t="n">
        <v>22.71</v>
      </c>
      <c r="F101" s="28" t="n">
        <v>24.31</v>
      </c>
      <c r="G101" s="29" t="n">
        <v>44700</v>
      </c>
      <c r="H101" s="29" t="n">
        <v>45337</v>
      </c>
      <c r="I101" s="29"/>
      <c r="J101" s="28" t="n">
        <f aca="true">IF(I101&gt;0,I101-TODAY(),H101-TODAY())</f>
        <v>643</v>
      </c>
      <c r="K101" s="28" t="n">
        <v>91</v>
      </c>
      <c r="L101" s="28" t="n">
        <v>86.39</v>
      </c>
      <c r="M101" s="30" t="n">
        <f aca="false">F101/K101*365/D101</f>
        <v>0.0975071428571428</v>
      </c>
      <c r="N101" s="30" t="n">
        <f aca="false">R101/S101</f>
        <v>0.202244010290177</v>
      </c>
      <c r="O101" s="30" t="n">
        <f aca="false">M101/L101*100</f>
        <v>0.112868552907909</v>
      </c>
      <c r="P101" s="0" t="n">
        <f aca="false">M101*100/365*J101</f>
        <v>17.1772857142857</v>
      </c>
      <c r="Q101" s="0" t="n">
        <f aca="false">P101-L101+100</f>
        <v>30.7872857142857</v>
      </c>
      <c r="R101" s="0" t="n">
        <f aca="false">Q101/J101*365</f>
        <v>17.4764530104421</v>
      </c>
      <c r="S101" s="0" t="n">
        <f aca="false">E101/D101+L101</f>
        <v>86.41271</v>
      </c>
    </row>
    <row r="102" customFormat="false" ht="12.8" hidden="false" customHeight="false" outlineLevel="0" collapsed="false">
      <c r="A102" s="28" t="s">
        <v>1901</v>
      </c>
      <c r="B102" s="28" t="s">
        <v>1902</v>
      </c>
      <c r="C102" s="28" t="s">
        <v>1903</v>
      </c>
      <c r="D102" s="28" t="n">
        <v>1000</v>
      </c>
      <c r="E102" s="28" t="n">
        <v>27.18</v>
      </c>
      <c r="F102" s="28" t="n">
        <v>47.12</v>
      </c>
      <c r="G102" s="29" t="n">
        <v>44771</v>
      </c>
      <c r="H102" s="29" t="n">
        <v>45499</v>
      </c>
      <c r="I102" s="29"/>
      <c r="J102" s="28" t="n">
        <f aca="true">IF(I102&gt;0,I102-TODAY(),H102-TODAY())</f>
        <v>805</v>
      </c>
      <c r="K102" s="28" t="n">
        <v>182</v>
      </c>
      <c r="L102" s="28" t="n">
        <v>83.6</v>
      </c>
      <c r="M102" s="30" t="n">
        <f aca="false">F102/K102*365/D102</f>
        <v>0.0944989010989011</v>
      </c>
      <c r="N102" s="30" t="n">
        <f aca="false">R102/S102</f>
        <v>0.201918980821912</v>
      </c>
      <c r="O102" s="30" t="n">
        <f aca="false">M102/L102*100</f>
        <v>0.113036963036963</v>
      </c>
      <c r="P102" s="0" t="n">
        <f aca="false">M102*100/365*J102</f>
        <v>20.8415384615385</v>
      </c>
      <c r="Q102" s="0" t="n">
        <f aca="false">P102-L102+100</f>
        <v>37.2415384615385</v>
      </c>
      <c r="R102" s="0" t="n">
        <f aca="false">Q102/J102*365</f>
        <v>16.8859149546106</v>
      </c>
      <c r="S102" s="0" t="n">
        <f aca="false">E102/D102+L102</f>
        <v>83.62718</v>
      </c>
    </row>
    <row r="103" customFormat="false" ht="12.8" hidden="false" customHeight="false" outlineLevel="0" collapsed="false">
      <c r="A103" s="28" t="s">
        <v>1904</v>
      </c>
      <c r="B103" s="28" t="s">
        <v>1905</v>
      </c>
      <c r="C103" s="28" t="s">
        <v>1906</v>
      </c>
      <c r="D103" s="28" t="n">
        <v>1000</v>
      </c>
      <c r="E103" s="28" t="n">
        <v>21.92</v>
      </c>
      <c r="F103" s="28" t="n">
        <v>31.16</v>
      </c>
      <c r="G103" s="29" t="n">
        <v>44721</v>
      </c>
      <c r="H103" s="29" t="n">
        <v>45540</v>
      </c>
      <c r="I103" s="29"/>
      <c r="J103" s="28" t="n">
        <f aca="true">IF(I103&gt;0,I103-TODAY(),H103-TODAY())</f>
        <v>846</v>
      </c>
      <c r="K103" s="28" t="n">
        <v>91</v>
      </c>
      <c r="L103" s="28" t="n">
        <v>87.94</v>
      </c>
      <c r="M103" s="30" t="n">
        <f aca="false">F103/K103*365/D103</f>
        <v>0.124982417582418</v>
      </c>
      <c r="N103" s="30" t="n">
        <f aca="false">R103/S103</f>
        <v>0.201239732461541</v>
      </c>
      <c r="O103" s="30" t="n">
        <f aca="false">M103/L103*100</f>
        <v>0.142122376145574</v>
      </c>
      <c r="P103" s="0" t="n">
        <f aca="false">M103*100/365*J103</f>
        <v>28.9685274725275</v>
      </c>
      <c r="Q103" s="0" t="n">
        <f aca="false">P103-L103+100</f>
        <v>41.0285274725275</v>
      </c>
      <c r="R103" s="0" t="n">
        <f aca="false">Q103/J103*365</f>
        <v>17.7014332476035</v>
      </c>
      <c r="S103" s="0" t="n">
        <f aca="false">E103/D103+L103</f>
        <v>87.96192</v>
      </c>
    </row>
    <row r="104" customFormat="false" ht="12.8" hidden="false" customHeight="false" outlineLevel="0" collapsed="false">
      <c r="A104" s="28" t="s">
        <v>1907</v>
      </c>
      <c r="B104" s="28" t="s">
        <v>1908</v>
      </c>
      <c r="C104" s="28" t="s">
        <v>1909</v>
      </c>
      <c r="D104" s="28" t="n">
        <v>1000</v>
      </c>
      <c r="E104" s="28" t="n">
        <v>16.44</v>
      </c>
      <c r="F104" s="28" t="n">
        <v>29.92</v>
      </c>
      <c r="G104" s="29" t="n">
        <v>44735</v>
      </c>
      <c r="H104" s="29" t="n">
        <v>45190</v>
      </c>
      <c r="I104" s="29"/>
      <c r="J104" s="28" t="n">
        <f aca="true">IF(I104&gt;0,I104-TODAY(),H104-TODAY())</f>
        <v>496</v>
      </c>
      <c r="K104" s="28" t="n">
        <v>91</v>
      </c>
      <c r="L104" s="28" t="n">
        <v>91.5</v>
      </c>
      <c r="M104" s="30" t="n">
        <f aca="false">F104/K104*365/D104</f>
        <v>0.120008791208791</v>
      </c>
      <c r="N104" s="30" t="n">
        <f aca="false">R104/S104</f>
        <v>0.199482403855086</v>
      </c>
      <c r="O104" s="30" t="n">
        <f aca="false">M104/L104*100</f>
        <v>0.131157148862067</v>
      </c>
      <c r="P104" s="0" t="n">
        <f aca="false">M104*100/365*J104</f>
        <v>16.308043956044</v>
      </c>
      <c r="Q104" s="0" t="n">
        <f aca="false">P104-L104+100</f>
        <v>24.808043956044</v>
      </c>
      <c r="R104" s="0" t="n">
        <f aca="false">Q104/J104*365</f>
        <v>18.2559194434598</v>
      </c>
      <c r="S104" s="0" t="n">
        <f aca="false">E104/D104+L104</f>
        <v>91.51644</v>
      </c>
    </row>
    <row r="105" customFormat="false" ht="12.8" hidden="false" customHeight="false" outlineLevel="0" collapsed="false">
      <c r="A105" s="31" t="s">
        <v>1910</v>
      </c>
      <c r="B105" s="31" t="s">
        <v>1911</v>
      </c>
      <c r="C105" s="31" t="s">
        <v>1912</v>
      </c>
      <c r="D105" s="31" t="n">
        <v>1000</v>
      </c>
      <c r="E105" s="31" t="n">
        <v>0.03</v>
      </c>
      <c r="F105" s="31" t="n">
        <v>0.05</v>
      </c>
      <c r="G105" s="32" t="n">
        <v>44762</v>
      </c>
      <c r="H105" s="32" t="n">
        <v>45681</v>
      </c>
      <c r="I105" s="32"/>
      <c r="J105" s="31" t="n">
        <f aca="true">IF(I105&gt;0,I105-TODAY(),H105-TODAY())</f>
        <v>987</v>
      </c>
      <c r="K105" s="31" t="n">
        <v>182</v>
      </c>
      <c r="L105" s="31" t="n">
        <v>65</v>
      </c>
      <c r="M105" s="33" t="n">
        <f aca="false">F105/K105*365/D105</f>
        <v>0.000100274725274725</v>
      </c>
      <c r="N105" s="33" t="n">
        <f aca="false">R105/S105</f>
        <v>0.199281290852866</v>
      </c>
      <c r="O105" s="33" t="n">
        <f aca="false">M105/L105*100</f>
        <v>0.000154268808114962</v>
      </c>
      <c r="P105" s="0" t="n">
        <f aca="false">M105*100/365*J105</f>
        <v>0.0271153846153846</v>
      </c>
      <c r="Q105" s="0" t="n">
        <f aca="false">P105-L105+100</f>
        <v>35.0271153846154</v>
      </c>
      <c r="R105" s="0" t="n">
        <f aca="false">Q105/J105*365</f>
        <v>12.953289883875</v>
      </c>
      <c r="S105" s="0" t="n">
        <f aca="false">E105/D105+L105</f>
        <v>65.00003</v>
      </c>
    </row>
    <row r="106" customFormat="false" ht="12.8" hidden="false" customHeight="false" outlineLevel="0" collapsed="false">
      <c r="A106" s="28" t="s">
        <v>1913</v>
      </c>
      <c r="B106" s="28" t="s">
        <v>1914</v>
      </c>
      <c r="C106" s="28" t="s">
        <v>1915</v>
      </c>
      <c r="D106" s="28" t="n">
        <v>1000</v>
      </c>
      <c r="E106" s="28" t="n">
        <v>27.95</v>
      </c>
      <c r="F106" s="28" t="n">
        <v>29.92</v>
      </c>
      <c r="G106" s="29" t="n">
        <v>44700</v>
      </c>
      <c r="H106" s="29" t="n">
        <v>46065</v>
      </c>
      <c r="I106" s="29"/>
      <c r="J106" s="28" t="n">
        <f aca="true">IF(I106&gt;0,I106-TODAY(),H106-TODAY())</f>
        <v>1371</v>
      </c>
      <c r="K106" s="28" t="n">
        <v>91</v>
      </c>
      <c r="L106" s="28" t="n">
        <v>83</v>
      </c>
      <c r="M106" s="30" t="n">
        <f aca="false">F106/K106*365/D106</f>
        <v>0.120008791208791</v>
      </c>
      <c r="N106" s="30" t="n">
        <f aca="false">R106/S106</f>
        <v>0.199050712793308</v>
      </c>
      <c r="O106" s="30" t="n">
        <f aca="false">M106/L106*100</f>
        <v>0.144588905070833</v>
      </c>
      <c r="P106" s="0" t="n">
        <f aca="false">M106*100/365*J106</f>
        <v>45.0772747252747</v>
      </c>
      <c r="Q106" s="0" t="n">
        <f aca="false">P106-L106+100</f>
        <v>62.0772747252747</v>
      </c>
      <c r="R106" s="0" t="n">
        <f aca="false">Q106/J106*365</f>
        <v>16.5267726292672</v>
      </c>
      <c r="S106" s="0" t="n">
        <f aca="false">E106/D106+L106</f>
        <v>83.02795</v>
      </c>
    </row>
    <row r="107" customFormat="false" ht="12.8" hidden="false" customHeight="false" outlineLevel="0" collapsed="false">
      <c r="A107" s="28" t="s">
        <v>1916</v>
      </c>
      <c r="B107" s="28" t="s">
        <v>1917</v>
      </c>
      <c r="C107" s="28" t="s">
        <v>1918</v>
      </c>
      <c r="D107" s="28" t="n">
        <v>1000</v>
      </c>
      <c r="E107" s="28" t="n">
        <v>13.89</v>
      </c>
      <c r="F107" s="28" t="n">
        <v>24.31</v>
      </c>
      <c r="G107" s="29" t="n">
        <v>44733</v>
      </c>
      <c r="H107" s="29" t="n">
        <v>45643</v>
      </c>
      <c r="I107" s="29"/>
      <c r="J107" s="28" t="n">
        <f aca="true">IF(I107&gt;0,I107-TODAY(),H107-TODAY())</f>
        <v>949</v>
      </c>
      <c r="K107" s="28" t="n">
        <v>91</v>
      </c>
      <c r="L107" s="28" t="n">
        <v>82.68</v>
      </c>
      <c r="M107" s="30" t="n">
        <f aca="false">F107/K107*365/D107</f>
        <v>0.0975071428571428</v>
      </c>
      <c r="N107" s="30" t="n">
        <f aca="false">R107/S107</f>
        <v>0.198469956453285</v>
      </c>
      <c r="O107" s="30" t="n">
        <f aca="false">M107/L107*100</f>
        <v>0.117933167461469</v>
      </c>
      <c r="P107" s="0" t="n">
        <f aca="false">M107*100/365*J107</f>
        <v>25.3518571428571</v>
      </c>
      <c r="Q107" s="0" t="n">
        <f aca="false">P107-L107+100</f>
        <v>42.6718571428571</v>
      </c>
      <c r="R107" s="0" t="n">
        <f aca="false">Q107/J107*365</f>
        <v>16.4122527472527</v>
      </c>
      <c r="S107" s="0" t="n">
        <f aca="false">E107/D107+L107</f>
        <v>82.69389</v>
      </c>
    </row>
    <row r="108" customFormat="false" ht="12.8" hidden="false" customHeight="false" outlineLevel="0" collapsed="false">
      <c r="A108" s="28" t="s">
        <v>1919</v>
      </c>
      <c r="B108" s="28" t="s">
        <v>1920</v>
      </c>
      <c r="C108" s="28" t="s">
        <v>1921</v>
      </c>
      <c r="D108" s="28" t="n">
        <v>1000</v>
      </c>
      <c r="E108" s="28" t="n">
        <v>36.44</v>
      </c>
      <c r="F108" s="28" t="n">
        <v>47.37</v>
      </c>
      <c r="G108" s="29" t="n">
        <v>44736</v>
      </c>
      <c r="H108" s="29" t="n">
        <v>45282</v>
      </c>
      <c r="I108" s="29"/>
      <c r="J108" s="28" t="n">
        <f aca="true">IF(I108&gt;0,I108-TODAY(),H108-TODAY())</f>
        <v>588</v>
      </c>
      <c r="K108" s="28" t="n">
        <v>182</v>
      </c>
      <c r="L108" s="28" t="n">
        <v>87.5</v>
      </c>
      <c r="M108" s="30" t="n">
        <f aca="false">F108/K108*365/D108</f>
        <v>0.0950002747252747</v>
      </c>
      <c r="N108" s="30" t="n">
        <f aca="false">R108/S108</f>
        <v>0.197167959012545</v>
      </c>
      <c r="O108" s="30" t="n">
        <f aca="false">M108/L108*100</f>
        <v>0.108571742543171</v>
      </c>
      <c r="P108" s="0" t="n">
        <f aca="false">M108*100/365*J108</f>
        <v>15.3041538461538</v>
      </c>
      <c r="Q108" s="0" t="n">
        <f aca="false">P108-L108+100</f>
        <v>27.8041538461538</v>
      </c>
      <c r="R108" s="0" t="n">
        <f aca="false">Q108/J108*365</f>
        <v>17.2593812140241</v>
      </c>
      <c r="S108" s="0" t="n">
        <f aca="false">E108/D108+L108</f>
        <v>87.53644</v>
      </c>
    </row>
    <row r="109" customFormat="false" ht="12.8" hidden="false" customHeight="false" outlineLevel="0" collapsed="false">
      <c r="A109" s="28" t="s">
        <v>1922</v>
      </c>
      <c r="B109" s="28" t="s">
        <v>1923</v>
      </c>
      <c r="C109" s="28" t="s">
        <v>1924</v>
      </c>
      <c r="D109" s="28" t="n">
        <v>1000</v>
      </c>
      <c r="E109" s="28" t="n">
        <v>18.64</v>
      </c>
      <c r="F109" s="28" t="n">
        <v>23.56</v>
      </c>
      <c r="G109" s="29" t="n">
        <v>44713</v>
      </c>
      <c r="H109" s="29" t="n">
        <v>45805</v>
      </c>
      <c r="I109" s="29"/>
      <c r="J109" s="28" t="n">
        <f aca="true">IF(I109&gt;0,I109-TODAY(),H109-TODAY())</f>
        <v>1111</v>
      </c>
      <c r="K109" s="28" t="n">
        <v>91</v>
      </c>
      <c r="L109" s="28" t="n">
        <v>80.5</v>
      </c>
      <c r="M109" s="30" t="n">
        <f aca="false">F109/K109*365/D109</f>
        <v>0.0944989010989011</v>
      </c>
      <c r="N109" s="30" t="n">
        <f aca="false">R109/S109</f>
        <v>0.196926832705495</v>
      </c>
      <c r="O109" s="30" t="n">
        <f aca="false">M109/L109*100</f>
        <v>0.117389939253293</v>
      </c>
      <c r="P109" s="0" t="n">
        <f aca="false">M109*100/365*J109</f>
        <v>28.7639120879121</v>
      </c>
      <c r="Q109" s="0" t="n">
        <f aca="false">P109-L109+100</f>
        <v>48.2639120879121</v>
      </c>
      <c r="R109" s="0" t="n">
        <f aca="false">Q109/J109*365</f>
        <v>15.856280748954</v>
      </c>
      <c r="S109" s="0" t="n">
        <f aca="false">E109/D109+L109</f>
        <v>80.51864</v>
      </c>
    </row>
    <row r="110" customFormat="false" ht="12.8" hidden="false" customHeight="false" outlineLevel="0" collapsed="false">
      <c r="A110" s="31" t="s">
        <v>1925</v>
      </c>
      <c r="B110" s="31" t="s">
        <v>1926</v>
      </c>
      <c r="C110" s="31" t="s">
        <v>1927</v>
      </c>
      <c r="D110" s="31" t="n">
        <v>1000</v>
      </c>
      <c r="E110" s="31" t="n">
        <v>0</v>
      </c>
      <c r="F110" s="31" t="n">
        <v>0.05</v>
      </c>
      <c r="G110" s="32" t="n">
        <v>44818</v>
      </c>
      <c r="H110" s="32" t="n">
        <v>45374</v>
      </c>
      <c r="I110" s="32"/>
      <c r="J110" s="31" t="n">
        <f aca="true">IF(I110&gt;0,I110-TODAY(),H110-TODAY())</f>
        <v>680</v>
      </c>
      <c r="K110" s="31" t="n">
        <v>182</v>
      </c>
      <c r="L110" s="31" t="n">
        <v>73.2</v>
      </c>
      <c r="M110" s="33" t="n">
        <f aca="false">F110/K110*365/D110</f>
        <v>0.000100274725274725</v>
      </c>
      <c r="N110" s="33" t="n">
        <f aca="false">R110/S110</f>
        <v>0.196657398772876</v>
      </c>
      <c r="O110" s="33" t="n">
        <f aca="false">M110/L110*100</f>
        <v>0.00013698732961028</v>
      </c>
      <c r="P110" s="0" t="n">
        <f aca="false">M110*100/365*J110</f>
        <v>0.0186813186813187</v>
      </c>
      <c r="Q110" s="0" t="n">
        <f aca="false">P110-L110+100</f>
        <v>26.8186813186813</v>
      </c>
      <c r="R110" s="0" t="n">
        <f aca="false">Q110/J110*365</f>
        <v>14.3953215901745</v>
      </c>
      <c r="S110" s="0" t="n">
        <f aca="false">E110/D110+L110</f>
        <v>73.2</v>
      </c>
    </row>
    <row r="111" customFormat="false" ht="12.8" hidden="false" customHeight="false" outlineLevel="0" collapsed="false">
      <c r="A111" s="28" t="s">
        <v>1928</v>
      </c>
      <c r="B111" s="28" t="s">
        <v>1928</v>
      </c>
      <c r="C111" s="28" t="s">
        <v>1929</v>
      </c>
      <c r="D111" s="28" t="n">
        <v>1000</v>
      </c>
      <c r="E111" s="28" t="n">
        <v>0.99</v>
      </c>
      <c r="F111" s="28" t="n">
        <v>29.92</v>
      </c>
      <c r="G111" s="29" t="n">
        <v>44782</v>
      </c>
      <c r="H111" s="29" t="n">
        <v>45328</v>
      </c>
      <c r="I111" s="29"/>
      <c r="J111" s="28" t="n">
        <f aca="true">IF(I111&gt;0,I111-TODAY(),H111-TODAY())</f>
        <v>634</v>
      </c>
      <c r="K111" s="28" t="n">
        <v>91</v>
      </c>
      <c r="L111" s="28" t="n">
        <v>90.1</v>
      </c>
      <c r="M111" s="30" t="n">
        <f aca="false">F111/K111*365/D111</f>
        <v>0.120008791208791</v>
      </c>
      <c r="N111" s="30" t="n">
        <f aca="false">R111/S111</f>
        <v>0.196450737497549</v>
      </c>
      <c r="O111" s="30" t="n">
        <f aca="false">M111/L111*100</f>
        <v>0.133195106780012</v>
      </c>
      <c r="P111" s="0" t="n">
        <f aca="false">M111*100/365*J111</f>
        <v>20.8453626373626</v>
      </c>
      <c r="Q111" s="0" t="n">
        <f aca="false">P111-L111+100</f>
        <v>30.7453626373626</v>
      </c>
      <c r="R111" s="0" t="n">
        <f aca="false">Q111/J111*365</f>
        <v>17.7004059347593</v>
      </c>
      <c r="S111" s="0" t="n">
        <f aca="false">E111/D111+L111</f>
        <v>90.10099</v>
      </c>
    </row>
    <row r="112" customFormat="false" ht="12.8" hidden="false" customHeight="false" outlineLevel="0" collapsed="false">
      <c r="A112" s="28" t="s">
        <v>1930</v>
      </c>
      <c r="B112" s="28" t="s">
        <v>1931</v>
      </c>
      <c r="C112" s="28" t="s">
        <v>1932</v>
      </c>
      <c r="D112" s="28" t="n">
        <v>1000</v>
      </c>
      <c r="E112" s="28" t="n">
        <v>22.05</v>
      </c>
      <c r="F112" s="28" t="n">
        <v>26.05</v>
      </c>
      <c r="G112" s="29" t="n">
        <v>44708</v>
      </c>
      <c r="H112" s="29" t="n">
        <v>45527</v>
      </c>
      <c r="I112" s="29"/>
      <c r="J112" s="28" t="n">
        <f aca="true">IF(I112&gt;0,I112-TODAY(),H112-TODAY())</f>
        <v>833</v>
      </c>
      <c r="K112" s="28" t="n">
        <v>91</v>
      </c>
      <c r="L112" s="28" t="n">
        <v>85.6</v>
      </c>
      <c r="M112" s="30" t="n">
        <f aca="false">F112/K112*365/D112</f>
        <v>0.104486263736264</v>
      </c>
      <c r="N112" s="30" t="n">
        <f aca="false">R112/S112</f>
        <v>0.195724702494068</v>
      </c>
      <c r="O112" s="30" t="n">
        <f aca="false">M112/L112*100</f>
        <v>0.122063392215261</v>
      </c>
      <c r="P112" s="0" t="n">
        <f aca="false">M112*100/365*J112</f>
        <v>23.8457692307692</v>
      </c>
      <c r="Q112" s="0" t="n">
        <f aca="false">P112-L112+100</f>
        <v>38.2457692307692</v>
      </c>
      <c r="R112" s="0" t="n">
        <f aca="false">Q112/J112*365</f>
        <v>16.7583502631822</v>
      </c>
      <c r="S112" s="0" t="n">
        <f aca="false">E112/D112+L112</f>
        <v>85.62205</v>
      </c>
    </row>
    <row r="113" customFormat="false" ht="12.8" hidden="false" customHeight="false" outlineLevel="0" collapsed="false">
      <c r="A113" s="28" t="s">
        <v>1933</v>
      </c>
      <c r="B113" s="28" t="s">
        <v>1934</v>
      </c>
      <c r="C113" s="28" t="s">
        <v>1935</v>
      </c>
      <c r="D113" s="28" t="n">
        <v>1000</v>
      </c>
      <c r="E113" s="28" t="n">
        <v>1.77</v>
      </c>
      <c r="F113" s="28" t="n">
        <v>8.84</v>
      </c>
      <c r="G113" s="29" t="n">
        <v>44718</v>
      </c>
      <c r="H113" s="29" t="n">
        <v>46128</v>
      </c>
      <c r="I113" s="29"/>
      <c r="J113" s="28" t="n">
        <f aca="true">IF(I113&gt;0,I113-TODAY(),H113-TODAY())</f>
        <v>1434</v>
      </c>
      <c r="K113" s="28" t="n">
        <v>30</v>
      </c>
      <c r="L113" s="28" t="n">
        <v>80.56</v>
      </c>
      <c r="M113" s="30" t="n">
        <f aca="false">F113/K113*365/D113</f>
        <v>0.107553333333333</v>
      </c>
      <c r="N113" s="30" t="n">
        <f aca="false">R113/S113</f>
        <v>0.19492434796486</v>
      </c>
      <c r="O113" s="30" t="n">
        <f aca="false">M113/L113*100</f>
        <v>0.133507116848726</v>
      </c>
      <c r="P113" s="0" t="n">
        <f aca="false">M113*100/365*J113</f>
        <v>42.2552</v>
      </c>
      <c r="Q113" s="0" t="n">
        <f aca="false">P113-L113+100</f>
        <v>61.6952</v>
      </c>
      <c r="R113" s="0" t="n">
        <f aca="false">Q113/J113*365</f>
        <v>15.703450488145</v>
      </c>
      <c r="S113" s="0" t="n">
        <f aca="false">E113/D113+L113</f>
        <v>80.56177</v>
      </c>
    </row>
    <row r="114" customFormat="false" ht="12.8" hidden="false" customHeight="false" outlineLevel="0" collapsed="false">
      <c r="A114" s="31" t="s">
        <v>1936</v>
      </c>
      <c r="B114" s="31" t="s">
        <v>1937</v>
      </c>
      <c r="C114" s="31" t="s">
        <v>1938</v>
      </c>
      <c r="D114" s="31" t="n">
        <v>1000</v>
      </c>
      <c r="E114" s="31" t="n">
        <v>46.33</v>
      </c>
      <c r="F114" s="31" t="n">
        <v>55.85</v>
      </c>
      <c r="G114" s="32" t="n">
        <v>44725</v>
      </c>
      <c r="H114" s="32" t="n">
        <v>45271</v>
      </c>
      <c r="I114" s="32"/>
      <c r="J114" s="31" t="n">
        <f aca="true">IF(I114&gt;0,I114-TODAY(),H114-TODAY())</f>
        <v>577</v>
      </c>
      <c r="K114" s="31" t="n">
        <v>182</v>
      </c>
      <c r="L114" s="31" t="n">
        <v>89.97</v>
      </c>
      <c r="M114" s="33" t="n">
        <f aca="false">F114/K114*365/D114</f>
        <v>0.112006868131868</v>
      </c>
      <c r="N114" s="33" t="n">
        <f aca="false">R114/S114</f>
        <v>0.194914495030265</v>
      </c>
      <c r="O114" s="33" t="n">
        <f aca="false">M114/L114*100</f>
        <v>0.124493573559929</v>
      </c>
      <c r="P114" s="0" t="n">
        <f aca="false">M114*100/365*J114</f>
        <v>17.7062912087912</v>
      </c>
      <c r="Q114" s="0" t="n">
        <f aca="false">P114-L114+100</f>
        <v>27.7362912087912</v>
      </c>
      <c r="R114" s="0" t="n">
        <f aca="false">Q114/J114*365</f>
        <v>17.5454875064277</v>
      </c>
      <c r="S114" s="0" t="n">
        <f aca="false">E114/D114+L114</f>
        <v>90.01633</v>
      </c>
    </row>
    <row r="115" customFormat="false" ht="12.8" hidden="false" customHeight="false" outlineLevel="0" collapsed="false">
      <c r="A115" s="28" t="s">
        <v>1939</v>
      </c>
      <c r="B115" s="28" t="s">
        <v>1940</v>
      </c>
      <c r="C115" s="28" t="s">
        <v>1941</v>
      </c>
      <c r="D115" s="28" t="n">
        <v>1000</v>
      </c>
      <c r="E115" s="28" t="n">
        <v>36.33</v>
      </c>
      <c r="F115" s="28" t="n">
        <v>42.38</v>
      </c>
      <c r="G115" s="29" t="n">
        <v>44720</v>
      </c>
      <c r="H115" s="29" t="n">
        <v>45812</v>
      </c>
      <c r="I115" s="29"/>
      <c r="J115" s="28" t="n">
        <f aca="true">IF(I115&gt;0,I115-TODAY(),H115-TODAY())</f>
        <v>1118</v>
      </c>
      <c r="K115" s="28" t="n">
        <v>182</v>
      </c>
      <c r="L115" s="28" t="n">
        <v>79.22</v>
      </c>
      <c r="M115" s="30" t="n">
        <f aca="false">F115/K115*365/D115</f>
        <v>0.0849928571428572</v>
      </c>
      <c r="N115" s="30" t="n">
        <f aca="false">R115/S115</f>
        <v>0.19283575042788</v>
      </c>
      <c r="O115" s="30" t="n">
        <f aca="false">M115/L115*100</f>
        <v>0.107287120856926</v>
      </c>
      <c r="P115" s="0" t="n">
        <f aca="false">M115*100/365*J115</f>
        <v>26.0334285714286</v>
      </c>
      <c r="Q115" s="0" t="n">
        <f aca="false">P115-L115+100</f>
        <v>46.8134285714286</v>
      </c>
      <c r="R115" s="0" t="n">
        <f aca="false">Q115/J115*365</f>
        <v>15.2834538717097</v>
      </c>
      <c r="S115" s="0" t="n">
        <f aca="false">E115/D115+L115</f>
        <v>79.25633</v>
      </c>
    </row>
    <row r="116" customFormat="false" ht="12.8" hidden="false" customHeight="false" outlineLevel="0" collapsed="false">
      <c r="A116" s="28" t="s">
        <v>1942</v>
      </c>
      <c r="B116" s="28" t="s">
        <v>1943</v>
      </c>
      <c r="C116" s="28" t="s">
        <v>1944</v>
      </c>
      <c r="D116" s="28" t="n">
        <v>1000</v>
      </c>
      <c r="E116" s="28" t="n">
        <v>2.11</v>
      </c>
      <c r="F116" s="28" t="n">
        <v>27.42</v>
      </c>
      <c r="G116" s="29" t="n">
        <v>44778</v>
      </c>
      <c r="H116" s="29" t="n">
        <v>44960</v>
      </c>
      <c r="I116" s="29"/>
      <c r="J116" s="28" t="n">
        <f aca="true">IF(I116&gt;0,I116-TODAY(),H116-TODAY())</f>
        <v>266</v>
      </c>
      <c r="K116" s="28" t="n">
        <v>91</v>
      </c>
      <c r="L116" s="28" t="n">
        <v>94.77</v>
      </c>
      <c r="M116" s="30" t="n">
        <f aca="false">F116/K116*365/D116</f>
        <v>0.109981318681319</v>
      </c>
      <c r="N116" s="30" t="n">
        <f aca="false">R116/S116</f>
        <v>0.191771984685477</v>
      </c>
      <c r="O116" s="30" t="n">
        <f aca="false">M116/L116*100</f>
        <v>0.116050774170432</v>
      </c>
      <c r="P116" s="0" t="n">
        <f aca="false">M116*100/365*J116</f>
        <v>8.01507692307692</v>
      </c>
      <c r="Q116" s="0" t="n">
        <f aca="false">P116-L116+100</f>
        <v>13.2450769230769</v>
      </c>
      <c r="R116" s="0" t="n">
        <f aca="false">Q116/J116*365</f>
        <v>18.1746356275304</v>
      </c>
      <c r="S116" s="0" t="n">
        <f aca="false">E116/D116+L116</f>
        <v>94.77211</v>
      </c>
    </row>
    <row r="117" customFormat="false" ht="12.8" hidden="false" customHeight="false" outlineLevel="0" collapsed="false">
      <c r="A117" s="28" t="s">
        <v>1945</v>
      </c>
      <c r="B117" s="28" t="s">
        <v>1946</v>
      </c>
      <c r="C117" s="28" t="s">
        <v>1947</v>
      </c>
      <c r="D117" s="28" t="n">
        <v>1000</v>
      </c>
      <c r="E117" s="28" t="n">
        <v>20.34</v>
      </c>
      <c r="F117" s="28" t="n">
        <v>28.05</v>
      </c>
      <c r="G117" s="29" t="n">
        <v>44719</v>
      </c>
      <c r="H117" s="29" t="n">
        <v>45447</v>
      </c>
      <c r="I117" s="29" t="n">
        <v>45083</v>
      </c>
      <c r="J117" s="28" t="n">
        <f aca="true">IF(I117&gt;0,I117-TODAY(),H117-TODAY())</f>
        <v>389</v>
      </c>
      <c r="K117" s="28" t="n">
        <v>91</v>
      </c>
      <c r="L117" s="28" t="n">
        <v>92.99</v>
      </c>
      <c r="M117" s="30" t="n">
        <f aca="false">F117/K117*365/D117</f>
        <v>0.112508241758242</v>
      </c>
      <c r="N117" s="30" t="n">
        <f aca="false">R117/S117</f>
        <v>0.191681167949277</v>
      </c>
      <c r="O117" s="30" t="n">
        <f aca="false">M117/L117*100</f>
        <v>0.120989613676999</v>
      </c>
      <c r="P117" s="0" t="n">
        <f aca="false">M117*100/365*J117</f>
        <v>11.9906043956044</v>
      </c>
      <c r="Q117" s="0" t="n">
        <f aca="false">P117-L117+100</f>
        <v>19.0006043956044</v>
      </c>
      <c r="R117" s="0" t="n">
        <f aca="false">Q117/J117*365</f>
        <v>17.8283306025594</v>
      </c>
      <c r="S117" s="0" t="n">
        <f aca="false">E117/D117+L117</f>
        <v>93.01034</v>
      </c>
    </row>
    <row r="118" customFormat="false" ht="12.8" hidden="false" customHeight="false" outlineLevel="0" collapsed="false">
      <c r="A118" s="31" t="s">
        <v>1948</v>
      </c>
      <c r="B118" s="31" t="s">
        <v>1949</v>
      </c>
      <c r="C118" s="31" t="s">
        <v>1950</v>
      </c>
      <c r="D118" s="31" t="n">
        <v>1000</v>
      </c>
      <c r="E118" s="31" t="n">
        <v>48.77</v>
      </c>
      <c r="F118" s="31" t="n">
        <v>49.86</v>
      </c>
      <c r="G118" s="32" t="n">
        <v>44698</v>
      </c>
      <c r="H118" s="32" t="n">
        <v>46700</v>
      </c>
      <c r="I118" s="32" t="n">
        <v>44698</v>
      </c>
      <c r="J118" s="31" t="n">
        <f aca="true">IF(I118&gt;0,I118-TODAY(),H118-TODAY())</f>
        <v>4</v>
      </c>
      <c r="K118" s="31" t="n">
        <v>182</v>
      </c>
      <c r="L118" s="31" t="n">
        <v>99.9</v>
      </c>
      <c r="M118" s="33" t="n">
        <f aca="false">F118/K118*365/D118</f>
        <v>0.099993956043956</v>
      </c>
      <c r="N118" s="33" t="n">
        <f aca="false">R118/S118</f>
        <v>0.191341980540581</v>
      </c>
      <c r="O118" s="33" t="n">
        <f aca="false">M118/L118*100</f>
        <v>0.10009405009405</v>
      </c>
      <c r="P118" s="0" t="n">
        <f aca="false">M118*100/365*J118</f>
        <v>0.109582417582418</v>
      </c>
      <c r="Q118" s="0" t="n">
        <f aca="false">P118-L118+100</f>
        <v>0.209582417582411</v>
      </c>
      <c r="R118" s="0" t="n">
        <f aca="false">Q118/J118*365</f>
        <v>19.124395604395</v>
      </c>
      <c r="S118" s="0" t="n">
        <f aca="false">E118/D118+L118</f>
        <v>99.94877</v>
      </c>
    </row>
    <row r="119" customFormat="false" ht="12.8" hidden="false" customHeight="false" outlineLevel="0" collapsed="false">
      <c r="A119" s="28" t="s">
        <v>1951</v>
      </c>
      <c r="B119" s="28" t="s">
        <v>1952</v>
      </c>
      <c r="C119" s="28" t="s">
        <v>1953</v>
      </c>
      <c r="D119" s="28" t="n">
        <v>1000</v>
      </c>
      <c r="E119" s="28" t="n">
        <v>12.21</v>
      </c>
      <c r="F119" s="28" t="n">
        <v>24.68</v>
      </c>
      <c r="G119" s="29" t="n">
        <v>44740</v>
      </c>
      <c r="H119" s="29" t="n">
        <v>45559</v>
      </c>
      <c r="I119" s="29"/>
      <c r="J119" s="28" t="n">
        <f aca="true">IF(I119&gt;0,I119-TODAY(),H119-TODAY())</f>
        <v>865</v>
      </c>
      <c r="K119" s="28" t="n">
        <v>91</v>
      </c>
      <c r="L119" s="28" t="n">
        <v>84.99</v>
      </c>
      <c r="M119" s="30" t="n">
        <f aca="false">F119/K119*365/D119</f>
        <v>0.0989912087912088</v>
      </c>
      <c r="N119" s="30" t="n">
        <f aca="false">R119/S119</f>
        <v>0.190969391279194</v>
      </c>
      <c r="O119" s="30" t="n">
        <f aca="false">M119/L119*100</f>
        <v>0.116473948454181</v>
      </c>
      <c r="P119" s="0" t="n">
        <f aca="false">M119*100/365*J119</f>
        <v>23.4595604395604</v>
      </c>
      <c r="Q119" s="0" t="n">
        <f aca="false">P119-L119+100</f>
        <v>38.4695604395604</v>
      </c>
      <c r="R119" s="0" t="n">
        <f aca="false">Q119/J119*365</f>
        <v>16.2328203010862</v>
      </c>
      <c r="S119" s="0" t="n">
        <f aca="false">E119/D119+L119</f>
        <v>85.00221</v>
      </c>
    </row>
    <row r="120" customFormat="false" ht="12.8" hidden="false" customHeight="false" outlineLevel="0" collapsed="false">
      <c r="A120" s="28" t="s">
        <v>1954</v>
      </c>
      <c r="B120" s="28" t="s">
        <v>1955</v>
      </c>
      <c r="C120" s="28" t="s">
        <v>1956</v>
      </c>
      <c r="D120" s="28" t="n">
        <v>1000</v>
      </c>
      <c r="E120" s="28" t="n">
        <v>60.96</v>
      </c>
      <c r="F120" s="28" t="n">
        <v>62.33</v>
      </c>
      <c r="G120" s="29" t="n">
        <v>44698</v>
      </c>
      <c r="H120" s="29" t="n">
        <v>44880</v>
      </c>
      <c r="I120" s="29"/>
      <c r="J120" s="28" t="n">
        <f aca="true">IF(I120&gt;0,I120-TODAY(),H120-TODAY())</f>
        <v>186</v>
      </c>
      <c r="K120" s="28" t="n">
        <v>182</v>
      </c>
      <c r="L120" s="28" t="n">
        <v>96.95</v>
      </c>
      <c r="M120" s="30" t="n">
        <f aca="false">F120/K120*365/D120</f>
        <v>0.125002472527473</v>
      </c>
      <c r="N120" s="30" t="n">
        <f aca="false">R120/S120</f>
        <v>0.190550246142402</v>
      </c>
      <c r="O120" s="30" t="n">
        <f aca="false">M120/L120*100</f>
        <v>0.128934989713742</v>
      </c>
      <c r="P120" s="0" t="n">
        <f aca="false">M120*100/365*J120</f>
        <v>6.36998901098901</v>
      </c>
      <c r="Q120" s="0" t="n">
        <f aca="false">P120-L120+100</f>
        <v>9.41998901098901</v>
      </c>
      <c r="R120" s="0" t="n">
        <f aca="false">Q120/J120*365</f>
        <v>18.4854623065107</v>
      </c>
      <c r="S120" s="0" t="n">
        <f aca="false">E120/D120+L120</f>
        <v>97.01096</v>
      </c>
    </row>
    <row r="121" customFormat="false" ht="12.8" hidden="false" customHeight="false" outlineLevel="0" collapsed="false">
      <c r="A121" s="28" t="s">
        <v>1957</v>
      </c>
      <c r="B121" s="28" t="s">
        <v>1958</v>
      </c>
      <c r="C121" s="28" t="s">
        <v>1959</v>
      </c>
      <c r="D121" s="28" t="n">
        <v>1000</v>
      </c>
      <c r="E121" s="28" t="n">
        <v>19.07</v>
      </c>
      <c r="F121" s="28" t="n">
        <v>29.92</v>
      </c>
      <c r="G121" s="29" t="n">
        <v>44727</v>
      </c>
      <c r="H121" s="29" t="n">
        <v>45273</v>
      </c>
      <c r="I121" s="29"/>
      <c r="J121" s="28" t="n">
        <f aca="true">IF(I121&gt;0,I121-TODAY(),H121-TODAY())</f>
        <v>579</v>
      </c>
      <c r="K121" s="28" t="n">
        <v>91</v>
      </c>
      <c r="L121" s="28" t="n">
        <v>91.48</v>
      </c>
      <c r="M121" s="30" t="n">
        <f aca="false">F121/K121*365/D121</f>
        <v>0.120008791208791</v>
      </c>
      <c r="N121" s="30" t="n">
        <f aca="false">R121/S121</f>
        <v>0.189858362241689</v>
      </c>
      <c r="O121" s="30" t="n">
        <f aca="false">M121/L121*100</f>
        <v>0.131185823358976</v>
      </c>
      <c r="P121" s="0" t="n">
        <f aca="false">M121*100/365*J121</f>
        <v>19.037010989011</v>
      </c>
      <c r="Q121" s="0" t="n">
        <f aca="false">P121-L121+100</f>
        <v>27.557010989011</v>
      </c>
      <c r="R121" s="0" t="n">
        <f aca="false">Q121/J121*365</f>
        <v>17.3718635768377</v>
      </c>
      <c r="S121" s="0" t="n">
        <f aca="false">E121/D121+L121</f>
        <v>91.49907</v>
      </c>
    </row>
    <row r="122" customFormat="false" ht="12.8" hidden="false" customHeight="false" outlineLevel="0" collapsed="false">
      <c r="A122" s="28" t="s">
        <v>1960</v>
      </c>
      <c r="B122" s="28" t="s">
        <v>1961</v>
      </c>
      <c r="C122" s="28" t="s">
        <v>1962</v>
      </c>
      <c r="D122" s="28" t="n">
        <v>1000</v>
      </c>
      <c r="E122" s="28" t="n">
        <v>3.84</v>
      </c>
      <c r="F122" s="28" t="n">
        <v>8.22</v>
      </c>
      <c r="G122" s="29" t="n">
        <v>44710</v>
      </c>
      <c r="H122" s="29" t="n">
        <v>46210</v>
      </c>
      <c r="I122" s="29" t="n">
        <v>45160</v>
      </c>
      <c r="J122" s="28" t="n">
        <f aca="true">IF(I122&gt;0,I122-TODAY(),H122-TODAY())</f>
        <v>466</v>
      </c>
      <c r="K122" s="28" t="n">
        <v>30</v>
      </c>
      <c r="L122" s="28" t="n">
        <v>90.78</v>
      </c>
      <c r="M122" s="30" t="n">
        <f aca="false">F122/K122*365/D122</f>
        <v>0.10001</v>
      </c>
      <c r="N122" s="30" t="n">
        <f aca="false">R122/S122</f>
        <v>0.189710787952377</v>
      </c>
      <c r="O122" s="30" t="n">
        <f aca="false">M122/L122*100</f>
        <v>0.110167437761621</v>
      </c>
      <c r="P122" s="0" t="n">
        <f aca="false">M122*100/365*J122</f>
        <v>12.7684</v>
      </c>
      <c r="Q122" s="0" t="n">
        <f aca="false">P122-L122+100</f>
        <v>21.9884</v>
      </c>
      <c r="R122" s="0" t="n">
        <f aca="false">Q122/J122*365</f>
        <v>17.2226738197425</v>
      </c>
      <c r="S122" s="0" t="n">
        <f aca="false">E122/D122+L122</f>
        <v>90.78384</v>
      </c>
    </row>
    <row r="123" customFormat="false" ht="12.8" hidden="false" customHeight="false" outlineLevel="0" collapsed="false">
      <c r="A123" s="28" t="s">
        <v>1963</v>
      </c>
      <c r="B123" s="28" t="s">
        <v>1964</v>
      </c>
      <c r="C123" s="28" t="s">
        <v>1965</v>
      </c>
      <c r="D123" s="28" t="n">
        <v>1000</v>
      </c>
      <c r="E123" s="28" t="n">
        <v>0.82</v>
      </c>
      <c r="F123" s="28" t="n">
        <v>24.93</v>
      </c>
      <c r="G123" s="29" t="n">
        <v>44782</v>
      </c>
      <c r="H123" s="29" t="n">
        <v>45328</v>
      </c>
      <c r="I123" s="29"/>
      <c r="J123" s="28" t="n">
        <f aca="true">IF(I123&gt;0,I123-TODAY(),H123-TODAY())</f>
        <v>634</v>
      </c>
      <c r="K123" s="28" t="n">
        <v>91</v>
      </c>
      <c r="L123" s="28" t="n">
        <v>88.3</v>
      </c>
      <c r="M123" s="30" t="n">
        <f aca="false">F123/K123*365/D123</f>
        <v>0.099993956043956</v>
      </c>
      <c r="N123" s="30" t="n">
        <f aca="false">R123/S123</f>
        <v>0.189524854025131</v>
      </c>
      <c r="O123" s="30" t="n">
        <f aca="false">M123/L123*100</f>
        <v>0.113243438328376</v>
      </c>
      <c r="P123" s="0" t="n">
        <f aca="false">M123*100/365*J123</f>
        <v>17.3688131868132</v>
      </c>
      <c r="Q123" s="0" t="n">
        <f aca="false">P123-L123+100</f>
        <v>29.0688131868132</v>
      </c>
      <c r="R123" s="0" t="n">
        <f aca="false">Q123/J123*365</f>
        <v>16.7352000207994</v>
      </c>
      <c r="S123" s="0" t="n">
        <f aca="false">E123/D123+L123</f>
        <v>88.30082</v>
      </c>
    </row>
    <row r="124" customFormat="false" ht="12.8" hidden="false" customHeight="false" outlineLevel="0" collapsed="false">
      <c r="A124" s="31" t="s">
        <v>1966</v>
      </c>
      <c r="B124" s="31" t="s">
        <v>1967</v>
      </c>
      <c r="C124" s="31" t="s">
        <v>1968</v>
      </c>
      <c r="D124" s="31" t="n">
        <v>10000000</v>
      </c>
      <c r="E124" s="31" t="n">
        <v>302739.73</v>
      </c>
      <c r="F124" s="31" t="n">
        <v>324109.59</v>
      </c>
      <c r="G124" s="32" t="n">
        <v>44700</v>
      </c>
      <c r="H124" s="32"/>
      <c r="I124" s="32" t="n">
        <v>46520</v>
      </c>
      <c r="J124" s="31" t="n">
        <f aca="true">IF(I124&gt;0,I124-TODAY(),H124-TODAY())</f>
        <v>1826</v>
      </c>
      <c r="K124" s="31" t="n">
        <v>91</v>
      </c>
      <c r="L124" s="31" t="n">
        <v>85</v>
      </c>
      <c r="M124" s="33" t="n">
        <f aca="false">F124/K124*365/D124</f>
        <v>0.130000000384615</v>
      </c>
      <c r="N124" s="33" t="n">
        <f aca="false">R124/S124</f>
        <v>0.188148953961546</v>
      </c>
      <c r="O124" s="33" t="n">
        <f aca="false">M124/L124*100</f>
        <v>0.152941176923077</v>
      </c>
      <c r="P124" s="0" t="n">
        <f aca="false">M124*100/365*J124</f>
        <v>65.0356166307692</v>
      </c>
      <c r="Q124" s="0" t="n">
        <f aca="false">P124-L124+100</f>
        <v>80.0356166307692</v>
      </c>
      <c r="R124" s="0" t="n">
        <f aca="false">Q124/J124*365</f>
        <v>15.9983571030837</v>
      </c>
      <c r="S124" s="0" t="n">
        <f aca="false">E124/D124+L124</f>
        <v>85.030273973</v>
      </c>
    </row>
    <row r="125" customFormat="false" ht="12.8" hidden="false" customHeight="false" outlineLevel="0" collapsed="false">
      <c r="A125" s="31" t="s">
        <v>1969</v>
      </c>
      <c r="B125" s="31" t="s">
        <v>1970</v>
      </c>
      <c r="C125" s="31" t="s">
        <v>1971</v>
      </c>
      <c r="D125" s="31" t="n">
        <v>1000</v>
      </c>
      <c r="E125" s="31" t="n">
        <v>0</v>
      </c>
      <c r="F125" s="31" t="n">
        <v>0.05</v>
      </c>
      <c r="G125" s="32" t="n">
        <v>44861</v>
      </c>
      <c r="H125" s="32" t="n">
        <v>45226</v>
      </c>
      <c r="I125" s="32"/>
      <c r="J125" s="31" t="n">
        <f aca="true">IF(I125&gt;0,I125-TODAY(),H125-TODAY())</f>
        <v>532</v>
      </c>
      <c r="K125" s="31" t="n">
        <v>183</v>
      </c>
      <c r="L125" s="31" t="n">
        <v>78.5</v>
      </c>
      <c r="M125" s="33" t="n">
        <f aca="false">F125/K125*365/D125</f>
        <v>9.97267759562842E-005</v>
      </c>
      <c r="N125" s="33" t="n">
        <f aca="false">R125/S125</f>
        <v>0.188037102257576</v>
      </c>
      <c r="O125" s="33" t="n">
        <f aca="false">M125/L125*100</f>
        <v>0.000127040478925203</v>
      </c>
      <c r="P125" s="0" t="n">
        <f aca="false">M125*100/365*J125</f>
        <v>0.0145355191256831</v>
      </c>
      <c r="Q125" s="0" t="n">
        <f aca="false">P125-L125+100</f>
        <v>21.5145355191257</v>
      </c>
      <c r="R125" s="0" t="n">
        <f aca="false">Q125/J125*365</f>
        <v>14.7609125272197</v>
      </c>
      <c r="S125" s="0" t="n">
        <f aca="false">E125/D125+L125</f>
        <v>78.5</v>
      </c>
    </row>
    <row r="126" customFormat="false" ht="12.8" hidden="false" customHeight="false" outlineLevel="0" collapsed="false">
      <c r="A126" s="28" t="s">
        <v>1972</v>
      </c>
      <c r="B126" s="28" t="s">
        <v>1973</v>
      </c>
      <c r="C126" s="28" t="s">
        <v>1974</v>
      </c>
      <c r="D126" s="28" t="n">
        <v>1000</v>
      </c>
      <c r="E126" s="28" t="n">
        <v>11.75</v>
      </c>
      <c r="F126" s="28" t="n">
        <v>13.56</v>
      </c>
      <c r="G126" s="29" t="n">
        <v>44698</v>
      </c>
      <c r="H126" s="29" t="n">
        <v>45688</v>
      </c>
      <c r="I126" s="29"/>
      <c r="J126" s="28" t="n">
        <f aca="true">IF(I126&gt;0,I126-TODAY(),H126-TODAY())</f>
        <v>994</v>
      </c>
      <c r="K126" s="28" t="n">
        <v>30</v>
      </c>
      <c r="L126" s="28" t="n">
        <v>95.89</v>
      </c>
      <c r="M126" s="30" t="n">
        <f aca="false">F126/K126*365/D126</f>
        <v>0.16498</v>
      </c>
      <c r="N126" s="30" t="n">
        <f aca="false">R126/S126</f>
        <v>0.187767222510416</v>
      </c>
      <c r="O126" s="30" t="n">
        <f aca="false">M126/L126*100</f>
        <v>0.172051308791323</v>
      </c>
      <c r="P126" s="0" t="n">
        <f aca="false">M126*100/365*J126</f>
        <v>44.9288</v>
      </c>
      <c r="Q126" s="0" t="n">
        <f aca="false">P126-L126+100</f>
        <v>49.0388</v>
      </c>
      <c r="R126" s="0" t="n">
        <f aca="false">Q126/J126*365</f>
        <v>18.0072052313883</v>
      </c>
      <c r="S126" s="0" t="n">
        <f aca="false">E126/D126+L126</f>
        <v>95.90175</v>
      </c>
    </row>
    <row r="127" customFormat="false" ht="12.8" hidden="false" customHeight="false" outlineLevel="0" collapsed="false">
      <c r="A127" s="31" t="s">
        <v>1975</v>
      </c>
      <c r="B127" s="31" t="s">
        <v>1976</v>
      </c>
      <c r="C127" s="31" t="s">
        <v>1977</v>
      </c>
      <c r="D127" s="31" t="n">
        <v>1000</v>
      </c>
      <c r="E127" s="31" t="n">
        <v>0</v>
      </c>
      <c r="F127" s="31" t="n">
        <v>0.05</v>
      </c>
      <c r="G127" s="32" t="n">
        <v>44832</v>
      </c>
      <c r="H127" s="32" t="n">
        <v>46106</v>
      </c>
      <c r="I127" s="32"/>
      <c r="J127" s="31" t="n">
        <f aca="true">IF(I127&gt;0,I127-TODAY(),H127-TODAY())</f>
        <v>1412</v>
      </c>
      <c r="K127" s="31" t="n">
        <v>182</v>
      </c>
      <c r="L127" s="31" t="n">
        <v>58</v>
      </c>
      <c r="M127" s="33" t="n">
        <f aca="false">F127/K127*365/D127</f>
        <v>0.000100274725274725</v>
      </c>
      <c r="N127" s="33" t="n">
        <f aca="false">R127/S127</f>
        <v>0.187361516938664</v>
      </c>
      <c r="O127" s="33" t="n">
        <f aca="false">M127/L127*100</f>
        <v>0.000172887457370216</v>
      </c>
      <c r="P127" s="0" t="n">
        <f aca="false">M127*100/365*J127</f>
        <v>0.0387912087912088</v>
      </c>
      <c r="Q127" s="0" t="n">
        <f aca="false">P127-L127+100</f>
        <v>42.0387912087912</v>
      </c>
      <c r="R127" s="0" t="n">
        <f aca="false">Q127/J127*365</f>
        <v>10.8669679824425</v>
      </c>
      <c r="S127" s="0" t="n">
        <f aca="false">E127/D127+L127</f>
        <v>58</v>
      </c>
    </row>
    <row r="128" customFormat="false" ht="12.8" hidden="false" customHeight="false" outlineLevel="0" collapsed="false">
      <c r="A128" s="28" t="s">
        <v>1978</v>
      </c>
      <c r="B128" s="28" t="s">
        <v>1979</v>
      </c>
      <c r="C128" s="28" t="s">
        <v>1980</v>
      </c>
      <c r="D128" s="28" t="n">
        <v>1000</v>
      </c>
      <c r="E128" s="28" t="n">
        <v>11.1</v>
      </c>
      <c r="F128" s="28" t="n">
        <v>22.44</v>
      </c>
      <c r="G128" s="29" t="n">
        <v>44740</v>
      </c>
      <c r="H128" s="29" t="n">
        <v>45286</v>
      </c>
      <c r="I128" s="29"/>
      <c r="J128" s="28" t="n">
        <f aca="true">IF(I128&gt;0,I128-TODAY(),H128-TODAY())</f>
        <v>592</v>
      </c>
      <c r="K128" s="28" t="n">
        <v>91</v>
      </c>
      <c r="L128" s="28" t="n">
        <v>87.91</v>
      </c>
      <c r="M128" s="30" t="n">
        <f aca="false">F128/K128*365/D128</f>
        <v>0.0900065934065934</v>
      </c>
      <c r="N128" s="30" t="n">
        <f aca="false">R128/S128</f>
        <v>0.187154139952444</v>
      </c>
      <c r="O128" s="30" t="n">
        <f aca="false">M128/L128*100</f>
        <v>0.102384931642127</v>
      </c>
      <c r="P128" s="0" t="n">
        <f aca="false">M128*100/365*J128</f>
        <v>14.5983296703297</v>
      </c>
      <c r="Q128" s="0" t="n">
        <f aca="false">P128-L128+100</f>
        <v>26.6883296703297</v>
      </c>
      <c r="R128" s="0" t="n">
        <f aca="false">Q128/J128*365</f>
        <v>16.4547978541729</v>
      </c>
      <c r="S128" s="0" t="n">
        <f aca="false">E128/D128+L128</f>
        <v>87.9211</v>
      </c>
    </row>
    <row r="129" customFormat="false" ht="12.8" hidden="false" customHeight="false" outlineLevel="0" collapsed="false">
      <c r="A129" s="31" t="s">
        <v>45</v>
      </c>
      <c r="B129" s="31" t="s">
        <v>46</v>
      </c>
      <c r="C129" s="31" t="s">
        <v>47</v>
      </c>
      <c r="D129" s="31" t="n">
        <v>1000</v>
      </c>
      <c r="E129" s="31" t="n">
        <v>25.03</v>
      </c>
      <c r="F129" s="31" t="n">
        <v>43.38</v>
      </c>
      <c r="G129" s="32" t="n">
        <v>44771</v>
      </c>
      <c r="H129" s="32" t="n">
        <v>46227</v>
      </c>
      <c r="I129" s="32" t="n">
        <v>44771</v>
      </c>
      <c r="J129" s="31" t="n">
        <f aca="true">IF(I129&gt;0,I129-TODAY(),H129-TODAY())</f>
        <v>77</v>
      </c>
      <c r="K129" s="31" t="n">
        <v>182</v>
      </c>
      <c r="L129" s="31" t="n">
        <v>97.97</v>
      </c>
      <c r="M129" s="33" t="n">
        <f aca="false">F129/K129*365/D129</f>
        <v>0.0869983516483516</v>
      </c>
      <c r="N129" s="33" t="n">
        <f aca="false">R129/S129</f>
        <v>0.186974405105672</v>
      </c>
      <c r="O129" s="33" t="n">
        <f aca="false">M129/L129*100</f>
        <v>0.088801012195929</v>
      </c>
      <c r="P129" s="0" t="n">
        <f aca="false">M129*100/365*J129</f>
        <v>1.83530769230769</v>
      </c>
      <c r="Q129" s="0" t="n">
        <f aca="false">P129-L129+100</f>
        <v>3.8653076923077</v>
      </c>
      <c r="R129" s="0" t="n">
        <f aca="false">Q129/J129*365</f>
        <v>18.3225624375625</v>
      </c>
      <c r="S129" s="0" t="n">
        <f aca="false">E129/D129+L129</f>
        <v>97.99503</v>
      </c>
    </row>
    <row r="130" customFormat="false" ht="12.8" hidden="false" customHeight="false" outlineLevel="0" collapsed="false">
      <c r="A130" s="28" t="s">
        <v>1981</v>
      </c>
      <c r="B130" s="28" t="s">
        <v>1982</v>
      </c>
      <c r="C130" s="28" t="s">
        <v>1983</v>
      </c>
      <c r="D130" s="28" t="n">
        <v>1000</v>
      </c>
      <c r="E130" s="28" t="n">
        <v>29.79</v>
      </c>
      <c r="F130" s="28" t="n">
        <v>31.16</v>
      </c>
      <c r="G130" s="29" t="n">
        <v>44698</v>
      </c>
      <c r="H130" s="29" t="n">
        <v>45608</v>
      </c>
      <c r="I130" s="29"/>
      <c r="J130" s="28" t="n">
        <f aca="true">IF(I130&gt;0,I130-TODAY(),H130-TODAY())</f>
        <v>914</v>
      </c>
      <c r="K130" s="28" t="n">
        <v>91</v>
      </c>
      <c r="L130" s="28" t="n">
        <v>89.47</v>
      </c>
      <c r="M130" s="30" t="n">
        <f aca="false">F130/K130*365/D130</f>
        <v>0.124982417582418</v>
      </c>
      <c r="N130" s="30" t="n">
        <f aca="false">R130/S130</f>
        <v>0.186629815395031</v>
      </c>
      <c r="O130" s="30" t="n">
        <f aca="false">M130/L130*100</f>
        <v>0.139691983438491</v>
      </c>
      <c r="P130" s="0" t="n">
        <f aca="false">M130*100/365*J130</f>
        <v>31.296967032967</v>
      </c>
      <c r="Q130" s="0" t="n">
        <f aca="false">P130-L130+100</f>
        <v>41.826967032967</v>
      </c>
      <c r="R130" s="0" t="n">
        <f aca="false">Q130/J130*365</f>
        <v>16.7033292855941</v>
      </c>
      <c r="S130" s="0" t="n">
        <f aca="false">E130/D130+L130</f>
        <v>89.49979</v>
      </c>
    </row>
    <row r="131" customFormat="false" ht="12.8" hidden="false" customHeight="false" outlineLevel="0" collapsed="false">
      <c r="A131" s="28" t="s">
        <v>1984</v>
      </c>
      <c r="B131" s="28" t="s">
        <v>1985</v>
      </c>
      <c r="C131" s="28" t="s">
        <v>1986</v>
      </c>
      <c r="D131" s="28" t="n">
        <v>1000</v>
      </c>
      <c r="E131" s="28" t="n">
        <v>6.93</v>
      </c>
      <c r="F131" s="28" t="n">
        <v>27.42</v>
      </c>
      <c r="G131" s="29" t="n">
        <v>44762</v>
      </c>
      <c r="H131" s="29" t="n">
        <v>45399</v>
      </c>
      <c r="I131" s="29"/>
      <c r="J131" s="28" t="n">
        <f aca="true">IF(I131&gt;0,I131-TODAY(),H131-TODAY())</f>
        <v>705</v>
      </c>
      <c r="K131" s="28" t="n">
        <v>91</v>
      </c>
      <c r="L131" s="28" t="n">
        <v>89.27</v>
      </c>
      <c r="M131" s="30" t="n">
        <f aca="false">F131/K131*365/D131</f>
        <v>0.109981318681319</v>
      </c>
      <c r="N131" s="30" t="n">
        <f aca="false">R131/S131</f>
        <v>0.185416099042409</v>
      </c>
      <c r="O131" s="30" t="n">
        <f aca="false">M131/L131*100</f>
        <v>0.123200760256882</v>
      </c>
      <c r="P131" s="0" t="n">
        <f aca="false">M131*100/365*J131</f>
        <v>21.242967032967</v>
      </c>
      <c r="Q131" s="0" t="n">
        <f aca="false">P131-L131+100</f>
        <v>31.972967032967</v>
      </c>
      <c r="R131" s="0" t="n">
        <f aca="false">Q131/J131*365</f>
        <v>16.5533800950822</v>
      </c>
      <c r="S131" s="0" t="n">
        <f aca="false">E131/D131+L131</f>
        <v>89.27693</v>
      </c>
    </row>
    <row r="132" customFormat="false" ht="12.8" hidden="false" customHeight="false" outlineLevel="0" collapsed="false">
      <c r="A132" s="28" t="s">
        <v>1987</v>
      </c>
      <c r="B132" s="28" t="s">
        <v>1988</v>
      </c>
      <c r="C132" s="28" t="s">
        <v>1989</v>
      </c>
      <c r="D132" s="28" t="n">
        <v>1000</v>
      </c>
      <c r="E132" s="28" t="n">
        <v>9.86</v>
      </c>
      <c r="F132" s="28" t="n">
        <v>20.16</v>
      </c>
      <c r="G132" s="29" t="n">
        <v>44741</v>
      </c>
      <c r="H132" s="29" t="n">
        <v>45385</v>
      </c>
      <c r="I132" s="29" t="n">
        <v>45017</v>
      </c>
      <c r="J132" s="28" t="n">
        <f aca="true">IF(I132&gt;0,I132-TODAY(),H132-TODAY())</f>
        <v>323</v>
      </c>
      <c r="K132" s="28" t="n">
        <v>92</v>
      </c>
      <c r="L132" s="28" t="n">
        <v>91.99</v>
      </c>
      <c r="M132" s="30" t="n">
        <f aca="false">F132/K132*365/D132</f>
        <v>0.0799826086956522</v>
      </c>
      <c r="N132" s="30" t="n">
        <f aca="false">R132/S132</f>
        <v>0.185324291332414</v>
      </c>
      <c r="O132" s="30" t="n">
        <f aca="false">M132/L132*100</f>
        <v>0.0869470689158084</v>
      </c>
      <c r="P132" s="0" t="n">
        <f aca="false">M132*100/365*J132</f>
        <v>7.07791304347826</v>
      </c>
      <c r="Q132" s="0" t="n">
        <f aca="false">P132-L132+100</f>
        <v>15.0879130434783</v>
      </c>
      <c r="R132" s="0" t="n">
        <f aca="false">Q132/J132*365</f>
        <v>17.0498088571813</v>
      </c>
      <c r="S132" s="0" t="n">
        <f aca="false">E132/D132+L132</f>
        <v>91.99986</v>
      </c>
    </row>
    <row r="133" customFormat="false" ht="12.8" hidden="false" customHeight="false" outlineLevel="0" collapsed="false">
      <c r="A133" s="28" t="s">
        <v>48</v>
      </c>
      <c r="B133" s="28" t="s">
        <v>49</v>
      </c>
      <c r="C133" s="28" t="s">
        <v>50</v>
      </c>
      <c r="D133" s="28" t="n">
        <v>1000</v>
      </c>
      <c r="E133" s="28" t="n">
        <v>22.61</v>
      </c>
      <c r="F133" s="28" t="n">
        <v>57.14</v>
      </c>
      <c r="G133" s="29" t="n">
        <v>44804</v>
      </c>
      <c r="H133" s="29" t="n">
        <v>47534</v>
      </c>
      <c r="I133" s="29" t="n">
        <v>44804</v>
      </c>
      <c r="J133" s="28" t="n">
        <f aca="true">IF(I133&gt;0,I133-TODAY(),H133-TODAY())</f>
        <v>110</v>
      </c>
      <c r="K133" s="28" t="n">
        <v>182</v>
      </c>
      <c r="L133" s="28" t="n">
        <v>98</v>
      </c>
      <c r="M133" s="30" t="n">
        <f aca="false">F133/K133*365/D133</f>
        <v>0.114593956043956</v>
      </c>
      <c r="N133" s="30" t="n">
        <f aca="false">R133/S133</f>
        <v>0.184608012791735</v>
      </c>
      <c r="O133" s="30" t="n">
        <f aca="false">M133/L133*100</f>
        <v>0.116932608208118</v>
      </c>
      <c r="P133" s="0" t="n">
        <f aca="false">M133*100/365*J133</f>
        <v>3.45351648351648</v>
      </c>
      <c r="Q133" s="0" t="n">
        <f aca="false">P133-L133+100</f>
        <v>5.45351648351648</v>
      </c>
      <c r="R133" s="0" t="n">
        <f aca="false">Q133/J133*365</f>
        <v>18.0957592407592</v>
      </c>
      <c r="S133" s="0" t="n">
        <f aca="false">E133/D133+L133</f>
        <v>98.02261</v>
      </c>
    </row>
    <row r="134" customFormat="false" ht="12.8" hidden="false" customHeight="false" outlineLevel="0" collapsed="false">
      <c r="A134" s="31" t="s">
        <v>1990</v>
      </c>
      <c r="B134" s="31" t="s">
        <v>1991</v>
      </c>
      <c r="C134" s="31" t="s">
        <v>1992</v>
      </c>
      <c r="D134" s="31" t="n">
        <v>1000</v>
      </c>
      <c r="E134" s="31" t="n">
        <v>0</v>
      </c>
      <c r="F134" s="31" t="n">
        <v>0.05</v>
      </c>
      <c r="G134" s="32" t="n">
        <v>44780</v>
      </c>
      <c r="H134" s="32" t="n">
        <v>45145</v>
      </c>
      <c r="I134" s="32"/>
      <c r="J134" s="31" t="n">
        <f aca="true">IF(I134&gt;0,I134-TODAY(),H134-TODAY())</f>
        <v>451</v>
      </c>
      <c r="K134" s="31" t="n">
        <v>181</v>
      </c>
      <c r="L134" s="31" t="n">
        <v>81.44</v>
      </c>
      <c r="M134" s="33" t="n">
        <f aca="false">F134/K134*365/D134</f>
        <v>0.000100828729281768</v>
      </c>
      <c r="N134" s="33" t="n">
        <f aca="false">R134/S134</f>
        <v>0.184564408705676</v>
      </c>
      <c r="O134" s="33" t="n">
        <f aca="false">M134/L134*100</f>
        <v>0.000123807378784096</v>
      </c>
      <c r="P134" s="0" t="n">
        <f aca="false">M134*100/365*J134</f>
        <v>0.0124585635359116</v>
      </c>
      <c r="Q134" s="0" t="n">
        <f aca="false">P134-L134+100</f>
        <v>18.5724585635359</v>
      </c>
      <c r="R134" s="0" t="n">
        <f aca="false">Q134/J134*365</f>
        <v>15.0309254449903</v>
      </c>
      <c r="S134" s="0" t="n">
        <f aca="false">E134/D134+L134</f>
        <v>81.44</v>
      </c>
    </row>
    <row r="135" customFormat="false" ht="12.8" hidden="false" customHeight="false" outlineLevel="0" collapsed="false">
      <c r="A135" s="28" t="s">
        <v>1993</v>
      </c>
      <c r="B135" s="28" t="s">
        <v>1994</v>
      </c>
      <c r="C135" s="28" t="s">
        <v>1995</v>
      </c>
      <c r="D135" s="28" t="n">
        <v>1000</v>
      </c>
      <c r="E135" s="28" t="n">
        <v>20.6</v>
      </c>
      <c r="F135" s="28" t="n">
        <v>29.29</v>
      </c>
      <c r="G135" s="29" t="n">
        <v>44721</v>
      </c>
      <c r="H135" s="29" t="n">
        <v>45995</v>
      </c>
      <c r="I135" s="29"/>
      <c r="J135" s="28" t="n">
        <f aca="true">IF(I135&gt;0,I135-TODAY(),H135-TODAY())</f>
        <v>1301</v>
      </c>
      <c r="K135" s="28" t="n">
        <v>91</v>
      </c>
      <c r="L135" s="28" t="n">
        <v>85.64</v>
      </c>
      <c r="M135" s="30" t="n">
        <f aca="false">F135/K135*365/D135</f>
        <v>0.117481868131868</v>
      </c>
      <c r="N135" s="30" t="n">
        <f aca="false">R135/S135</f>
        <v>0.184179587007197</v>
      </c>
      <c r="O135" s="30" t="n">
        <f aca="false">M135/L135*100</f>
        <v>0.137181069747627</v>
      </c>
      <c r="P135" s="0" t="n">
        <f aca="false">M135*100/365*J135</f>
        <v>41.875043956044</v>
      </c>
      <c r="Q135" s="0" t="n">
        <f aca="false">P135-L135+100</f>
        <v>56.235043956044</v>
      </c>
      <c r="R135" s="0" t="n">
        <f aca="false">Q135/J135*365</f>
        <v>15.7769339307887</v>
      </c>
      <c r="S135" s="0" t="n">
        <f aca="false">E135/D135+L135</f>
        <v>85.6606</v>
      </c>
    </row>
    <row r="136" customFormat="false" ht="12.8" hidden="false" customHeight="false" outlineLevel="0" collapsed="false">
      <c r="A136" s="28" t="s">
        <v>1996</v>
      </c>
      <c r="B136" s="28" t="s">
        <v>1997</v>
      </c>
      <c r="C136" s="28" t="s">
        <v>1998</v>
      </c>
      <c r="D136" s="28" t="n">
        <v>1000</v>
      </c>
      <c r="E136" s="28" t="n">
        <v>17.64</v>
      </c>
      <c r="F136" s="28" t="n">
        <v>34.9</v>
      </c>
      <c r="G136" s="29" t="n">
        <v>44739</v>
      </c>
      <c r="H136" s="29" t="n">
        <v>45831</v>
      </c>
      <c r="I136" s="29"/>
      <c r="J136" s="28" t="n">
        <f aca="true">IF(I136&gt;0,I136-TODAY(),H136-TODAY())</f>
        <v>1137</v>
      </c>
      <c r="K136" s="28" t="n">
        <v>91</v>
      </c>
      <c r="L136" s="28" t="n">
        <v>91.28</v>
      </c>
      <c r="M136" s="30" t="n">
        <f aca="false">F136/K136*365/D136</f>
        <v>0.139983516483516</v>
      </c>
      <c r="N136" s="30" t="n">
        <f aca="false">R136/S136</f>
        <v>0.183987757431309</v>
      </c>
      <c r="O136" s="30" t="n">
        <f aca="false">M136/L136*100</f>
        <v>0.153356174938121</v>
      </c>
      <c r="P136" s="0" t="n">
        <f aca="false">M136*100/365*J136</f>
        <v>43.6058241758242</v>
      </c>
      <c r="Q136" s="0" t="n">
        <f aca="false">P136-L136+100</f>
        <v>52.3258241758242</v>
      </c>
      <c r="R136" s="0" t="n">
        <f aca="false">Q136/J136*365</f>
        <v>16.797648042371</v>
      </c>
      <c r="S136" s="0" t="n">
        <f aca="false">E136/D136+L136</f>
        <v>91.29764</v>
      </c>
    </row>
    <row r="137" customFormat="false" ht="12.8" hidden="false" customHeight="false" outlineLevel="0" collapsed="false">
      <c r="A137" s="31" t="s">
        <v>1999</v>
      </c>
      <c r="B137" s="31" t="s">
        <v>2000</v>
      </c>
      <c r="C137" s="31" t="s">
        <v>2001</v>
      </c>
      <c r="D137" s="31" t="n">
        <v>1000</v>
      </c>
      <c r="E137" s="31" t="n">
        <v>0</v>
      </c>
      <c r="F137" s="31" t="n">
        <v>0.05</v>
      </c>
      <c r="G137" s="32" t="n">
        <v>44818</v>
      </c>
      <c r="H137" s="32" t="n">
        <v>45374</v>
      </c>
      <c r="I137" s="32"/>
      <c r="J137" s="31" t="n">
        <f aca="true">IF(I137&gt;0,I137-TODAY(),H137-TODAY())</f>
        <v>680</v>
      </c>
      <c r="K137" s="31" t="n">
        <v>182</v>
      </c>
      <c r="L137" s="31" t="n">
        <v>74.5</v>
      </c>
      <c r="M137" s="33" t="n">
        <f aca="false">F137/K137*365/D137</f>
        <v>0.000100274725274725</v>
      </c>
      <c r="N137" s="33" t="n">
        <f aca="false">R137/S137</f>
        <v>0.183859429161443</v>
      </c>
      <c r="O137" s="33" t="n">
        <f aca="false">M137/L137*100</f>
        <v>0.000134596946677484</v>
      </c>
      <c r="P137" s="0" t="n">
        <f aca="false">M137*100/365*J137</f>
        <v>0.0186813186813187</v>
      </c>
      <c r="Q137" s="0" t="n">
        <f aca="false">P137-L137+100</f>
        <v>25.5186813186813</v>
      </c>
      <c r="R137" s="0" t="n">
        <f aca="false">Q137/J137*365</f>
        <v>13.6975274725275</v>
      </c>
      <c r="S137" s="0" t="n">
        <f aca="false">E137/D137+L137</f>
        <v>74.5</v>
      </c>
    </row>
    <row r="138" customFormat="false" ht="12.8" hidden="false" customHeight="false" outlineLevel="0" collapsed="false">
      <c r="A138" s="28" t="s">
        <v>2002</v>
      </c>
      <c r="B138" s="28" t="s">
        <v>2003</v>
      </c>
      <c r="C138" s="28" t="s">
        <v>2004</v>
      </c>
      <c r="D138" s="28" t="n">
        <v>1000</v>
      </c>
      <c r="E138" s="28" t="n">
        <v>19.29</v>
      </c>
      <c r="F138" s="28" t="n">
        <v>27.42</v>
      </c>
      <c r="G138" s="29" t="n">
        <v>44721</v>
      </c>
      <c r="H138" s="29" t="n">
        <v>44994</v>
      </c>
      <c r="I138" s="29"/>
      <c r="J138" s="28" t="n">
        <f aca="true">IF(I138&gt;0,I138-TODAY(),H138-TODAY())</f>
        <v>300</v>
      </c>
      <c r="K138" s="28" t="n">
        <v>91</v>
      </c>
      <c r="L138" s="28" t="n">
        <v>94.8</v>
      </c>
      <c r="M138" s="30" t="n">
        <f aca="false">F138/K138*365/D138</f>
        <v>0.109981318681319</v>
      </c>
      <c r="N138" s="30" t="n">
        <f aca="false">R138/S138</f>
        <v>0.182713860595229</v>
      </c>
      <c r="O138" s="30" t="n">
        <f aca="false">M138/L138*100</f>
        <v>0.116014049241897</v>
      </c>
      <c r="P138" s="0" t="n">
        <f aca="false">M138*100/365*J138</f>
        <v>9.03956043956044</v>
      </c>
      <c r="Q138" s="0" t="n">
        <f aca="false">P138-L138+100</f>
        <v>14.2395604395605</v>
      </c>
      <c r="R138" s="0" t="n">
        <f aca="false">Q138/J138*365</f>
        <v>17.3247985347985</v>
      </c>
      <c r="S138" s="0" t="n">
        <f aca="false">E138/D138+L138</f>
        <v>94.81929</v>
      </c>
    </row>
    <row r="139" customFormat="false" ht="12.8" hidden="false" customHeight="false" outlineLevel="0" collapsed="false">
      <c r="A139" s="28" t="s">
        <v>2005</v>
      </c>
      <c r="B139" s="28" t="s">
        <v>2006</v>
      </c>
      <c r="C139" s="28" t="s">
        <v>2007</v>
      </c>
      <c r="D139" s="28" t="n">
        <v>1000</v>
      </c>
      <c r="E139" s="28" t="n">
        <v>11.71</v>
      </c>
      <c r="F139" s="28" t="n">
        <v>47.37</v>
      </c>
      <c r="G139" s="29" t="n">
        <v>44831</v>
      </c>
      <c r="H139" s="29" t="n">
        <v>45559</v>
      </c>
      <c r="I139" s="29"/>
      <c r="J139" s="28" t="n">
        <f aca="true">IF(I139&gt;0,I139-TODAY(),H139-TODAY())</f>
        <v>865</v>
      </c>
      <c r="K139" s="28" t="n">
        <v>182</v>
      </c>
      <c r="L139" s="28" t="n">
        <v>85.5</v>
      </c>
      <c r="M139" s="30" t="n">
        <f aca="false">F139/K139*365/D139</f>
        <v>0.0950002747252747</v>
      </c>
      <c r="N139" s="30" t="n">
        <f aca="false">R139/S139</f>
        <v>0.182647786862806</v>
      </c>
      <c r="O139" s="30" t="n">
        <f aca="false">M139/L139*100</f>
        <v>0.111111432427222</v>
      </c>
      <c r="P139" s="0" t="n">
        <f aca="false">M139*100/365*J139</f>
        <v>22.5137637362637</v>
      </c>
      <c r="Q139" s="0" t="n">
        <f aca="false">P139-L139+100</f>
        <v>37.0137637362637</v>
      </c>
      <c r="R139" s="0" t="n">
        <f aca="false">Q139/J139*365</f>
        <v>15.6185245823541</v>
      </c>
      <c r="S139" s="0" t="n">
        <f aca="false">E139/D139+L139</f>
        <v>85.51171</v>
      </c>
    </row>
    <row r="140" customFormat="false" ht="12.8" hidden="false" customHeight="false" outlineLevel="0" collapsed="false">
      <c r="A140" s="28" t="s">
        <v>2008</v>
      </c>
      <c r="B140" s="28" t="s">
        <v>2009</v>
      </c>
      <c r="C140" s="28" t="s">
        <v>2010</v>
      </c>
      <c r="D140" s="28" t="n">
        <v>1000</v>
      </c>
      <c r="E140" s="28" t="n">
        <v>17.45</v>
      </c>
      <c r="F140" s="28" t="n">
        <v>32.41</v>
      </c>
      <c r="G140" s="29" t="n">
        <v>44736</v>
      </c>
      <c r="H140" s="29" t="n">
        <v>44918</v>
      </c>
      <c r="I140" s="29"/>
      <c r="J140" s="28" t="n">
        <f aca="true">IF(I140&gt;0,I140-TODAY(),H140-TODAY())</f>
        <v>224</v>
      </c>
      <c r="K140" s="28" t="n">
        <v>91</v>
      </c>
      <c r="L140" s="28" t="n">
        <v>97.11</v>
      </c>
      <c r="M140" s="30" t="n">
        <f aca="false">F140/K140*365/D140</f>
        <v>0.129996153846154</v>
      </c>
      <c r="N140" s="30" t="n">
        <f aca="false">R140/S140</f>
        <v>0.182325049924915</v>
      </c>
      <c r="O140" s="30" t="n">
        <f aca="false">M140/L140*100</f>
        <v>0.133864847951966</v>
      </c>
      <c r="P140" s="0" t="n">
        <f aca="false">M140*100/365*J140</f>
        <v>7.97784615384615</v>
      </c>
      <c r="Q140" s="0" t="n">
        <f aca="false">P140-L140+100</f>
        <v>10.8678461538462</v>
      </c>
      <c r="R140" s="0" t="n">
        <f aca="false">Q140/J140*365</f>
        <v>17.7087671703297</v>
      </c>
      <c r="S140" s="0" t="n">
        <f aca="false">E140/D140+L140</f>
        <v>97.12745</v>
      </c>
    </row>
    <row r="141" customFormat="false" ht="12.8" hidden="false" customHeight="false" outlineLevel="0" collapsed="false">
      <c r="A141" s="28" t="s">
        <v>2011</v>
      </c>
      <c r="B141" s="28" t="s">
        <v>2012</v>
      </c>
      <c r="C141" s="28" t="s">
        <v>2013</v>
      </c>
      <c r="D141" s="28" t="n">
        <v>1000</v>
      </c>
      <c r="E141" s="28" t="n">
        <v>13.09</v>
      </c>
      <c r="F141" s="28" t="n">
        <v>24.31</v>
      </c>
      <c r="G141" s="29" t="n">
        <v>44736</v>
      </c>
      <c r="H141" s="29" t="n">
        <v>46283</v>
      </c>
      <c r="I141" s="29" t="n">
        <v>45555</v>
      </c>
      <c r="J141" s="28" t="n">
        <f aca="true">IF(I141&gt;0,I141-TODAY(),H141-TODAY())</f>
        <v>861</v>
      </c>
      <c r="K141" s="28" t="n">
        <v>91</v>
      </c>
      <c r="L141" s="28" t="n">
        <v>86.1</v>
      </c>
      <c r="M141" s="30" t="n">
        <f aca="false">F141/K141*365/D141</f>
        <v>0.0975071428571428</v>
      </c>
      <c r="N141" s="30" t="n">
        <f aca="false">R141/S141</f>
        <v>0.181659734524971</v>
      </c>
      <c r="O141" s="30" t="n">
        <f aca="false">M141/L141*100</f>
        <v>0.113248714119794</v>
      </c>
      <c r="P141" s="0" t="n">
        <f aca="false">M141*100/365*J141</f>
        <v>23.001</v>
      </c>
      <c r="Q141" s="0" t="n">
        <f aca="false">P141-L141+100</f>
        <v>36.901</v>
      </c>
      <c r="R141" s="0" t="n">
        <f aca="false">Q141/J141*365</f>
        <v>15.643281068525</v>
      </c>
      <c r="S141" s="0" t="n">
        <f aca="false">E141/D141+L141</f>
        <v>86.11309</v>
      </c>
    </row>
    <row r="142" customFormat="false" ht="12.8" hidden="false" customHeight="false" outlineLevel="0" collapsed="false">
      <c r="A142" s="28" t="s">
        <v>2014</v>
      </c>
      <c r="B142" s="28" t="s">
        <v>2015</v>
      </c>
      <c r="C142" s="28" t="s">
        <v>2016</v>
      </c>
      <c r="D142" s="28" t="n">
        <v>1000</v>
      </c>
      <c r="E142" s="28" t="n">
        <v>11.4</v>
      </c>
      <c r="F142" s="28" t="n">
        <v>27.3</v>
      </c>
      <c r="G142" s="29" t="n">
        <v>44747</v>
      </c>
      <c r="H142" s="29" t="n">
        <v>45475</v>
      </c>
      <c r="I142" s="29"/>
      <c r="J142" s="28" t="n">
        <f aca="true">IF(I142&gt;0,I142-TODAY(),H142-TODAY())</f>
        <v>781</v>
      </c>
      <c r="K142" s="28" t="n">
        <v>91</v>
      </c>
      <c r="L142" s="28" t="n">
        <v>88.89</v>
      </c>
      <c r="M142" s="30" t="n">
        <f aca="false">F142/K142*365/D142</f>
        <v>0.1095</v>
      </c>
      <c r="N142" s="30" t="n">
        <f aca="false">R142/S142</f>
        <v>0.181574795460215</v>
      </c>
      <c r="O142" s="30" t="n">
        <f aca="false">M142/L142*100</f>
        <v>0.123185960175498</v>
      </c>
      <c r="P142" s="0" t="n">
        <f aca="false">M142*100/365*J142</f>
        <v>23.43</v>
      </c>
      <c r="Q142" s="0" t="n">
        <f aca="false">P142-L142+100</f>
        <v>34.54</v>
      </c>
      <c r="R142" s="0" t="n">
        <f aca="false">Q142/J142*365</f>
        <v>16.1422535211268</v>
      </c>
      <c r="S142" s="0" t="n">
        <f aca="false">E142/D142+L142</f>
        <v>88.9014</v>
      </c>
    </row>
    <row r="143" customFormat="false" ht="12.8" hidden="false" customHeight="false" outlineLevel="0" collapsed="false">
      <c r="A143" s="28" t="s">
        <v>2017</v>
      </c>
      <c r="B143" s="28" t="s">
        <v>2018</v>
      </c>
      <c r="C143" s="28" t="s">
        <v>2019</v>
      </c>
      <c r="D143" s="28" t="n">
        <v>1000</v>
      </c>
      <c r="E143" s="28" t="n">
        <v>3.47</v>
      </c>
      <c r="F143" s="28" t="n">
        <v>9.45</v>
      </c>
      <c r="G143" s="29" t="n">
        <v>44713</v>
      </c>
      <c r="H143" s="29" t="n">
        <v>46633</v>
      </c>
      <c r="I143" s="29"/>
      <c r="J143" s="28" t="n">
        <f aca="true">IF(I143&gt;0,I143-TODAY(),H143-TODAY())</f>
        <v>1939</v>
      </c>
      <c r="K143" s="28" t="n">
        <v>30</v>
      </c>
      <c r="L143" s="28" t="n">
        <v>81.99</v>
      </c>
      <c r="M143" s="30" t="n">
        <f aca="false">F143/K143*365/D143</f>
        <v>0.114975</v>
      </c>
      <c r="N143" s="30" t="n">
        <f aca="false">R143/S143</f>
        <v>0.181572104718746</v>
      </c>
      <c r="O143" s="30" t="n">
        <f aca="false">M143/L143*100</f>
        <v>0.140230515916575</v>
      </c>
      <c r="P143" s="0" t="n">
        <f aca="false">M143*100/365*J143</f>
        <v>61.0785</v>
      </c>
      <c r="Q143" s="0" t="n">
        <f aca="false">P143-L143+100</f>
        <v>79.0885</v>
      </c>
      <c r="R143" s="0" t="n">
        <f aca="false">Q143/J143*365</f>
        <v>14.8877269210933</v>
      </c>
      <c r="S143" s="0" t="n">
        <f aca="false">E143/D143+L143</f>
        <v>81.99347</v>
      </c>
    </row>
    <row r="144" customFormat="false" ht="12.8" hidden="false" customHeight="false" outlineLevel="0" collapsed="false">
      <c r="A144" s="28" t="s">
        <v>2020</v>
      </c>
      <c r="B144" s="28" t="s">
        <v>2021</v>
      </c>
      <c r="C144" s="28" t="s">
        <v>2022</v>
      </c>
      <c r="D144" s="28" t="n">
        <v>1000</v>
      </c>
      <c r="E144" s="28" t="n">
        <v>12.65</v>
      </c>
      <c r="F144" s="28" t="n">
        <v>20.19</v>
      </c>
      <c r="G144" s="29" t="n">
        <v>44728</v>
      </c>
      <c r="H144" s="29" t="n">
        <v>45456</v>
      </c>
      <c r="I144" s="29"/>
      <c r="J144" s="28" t="n">
        <f aca="true">IF(I144&gt;0,I144-TODAY(),H144-TODAY())</f>
        <v>762</v>
      </c>
      <c r="K144" s="28" t="n">
        <v>91</v>
      </c>
      <c r="L144" s="28" t="n">
        <v>84.8</v>
      </c>
      <c r="M144" s="30" t="n">
        <f aca="false">F144/K144*365/D144</f>
        <v>0.0809818681318681</v>
      </c>
      <c r="N144" s="30" t="n">
        <f aca="false">R144/S144</f>
        <v>0.18132939730335</v>
      </c>
      <c r="O144" s="30" t="n">
        <f aca="false">M144/L144*100</f>
        <v>0.0954974860045615</v>
      </c>
      <c r="P144" s="0" t="n">
        <f aca="false">M144*100/365*J144</f>
        <v>16.9063516483517</v>
      </c>
      <c r="Q144" s="0" t="n">
        <f aca="false">P144-L144+100</f>
        <v>32.1063516483516</v>
      </c>
      <c r="R144" s="0" t="n">
        <f aca="false">Q144/J144*365</f>
        <v>15.3790267081999</v>
      </c>
      <c r="S144" s="0" t="n">
        <f aca="false">E144/D144+L144</f>
        <v>84.81265</v>
      </c>
    </row>
    <row r="145" customFormat="false" ht="12.8" hidden="false" customHeight="false" outlineLevel="0" collapsed="false">
      <c r="A145" s="28" t="s">
        <v>2023</v>
      </c>
      <c r="B145" s="28" t="s">
        <v>2024</v>
      </c>
      <c r="C145" s="28" t="s">
        <v>2025</v>
      </c>
      <c r="D145" s="28" t="n">
        <v>875</v>
      </c>
      <c r="E145" s="28" t="n">
        <v>30.77</v>
      </c>
      <c r="F145" s="28" t="n">
        <v>60.21</v>
      </c>
      <c r="G145" s="29" t="n">
        <v>44872</v>
      </c>
      <c r="H145" s="29" t="n">
        <v>47056</v>
      </c>
      <c r="I145" s="29" t="n">
        <v>44872</v>
      </c>
      <c r="J145" s="28" t="n">
        <f aca="true">IF(I145&gt;0,I145-TODAY(),H145-TODAY())</f>
        <v>178</v>
      </c>
      <c r="K145" s="28" t="n">
        <v>364</v>
      </c>
      <c r="L145" s="28" t="n">
        <v>95.01</v>
      </c>
      <c r="M145" s="30" t="n">
        <f aca="false">F145/K145*365/D145</f>
        <v>0.0690004709576138</v>
      </c>
      <c r="N145" s="30" t="n">
        <f aca="false">R145/S145</f>
        <v>0.180254832929107</v>
      </c>
      <c r="O145" s="30" t="n">
        <f aca="false">M145/L145*100</f>
        <v>0.0726244300153813</v>
      </c>
      <c r="P145" s="0" t="n">
        <f aca="false">M145*100/365*J145</f>
        <v>3.36495447409733</v>
      </c>
      <c r="Q145" s="0" t="n">
        <f aca="false">P145-L145+100</f>
        <v>8.35495447409733</v>
      </c>
      <c r="R145" s="0" t="n">
        <f aca="false">Q145/J145*365</f>
        <v>17.1323504665479</v>
      </c>
      <c r="S145" s="0" t="n">
        <f aca="false">E145/D145+L145</f>
        <v>95.0451657142857</v>
      </c>
    </row>
    <row r="146" customFormat="false" ht="12.8" hidden="false" customHeight="false" outlineLevel="0" collapsed="false">
      <c r="A146" s="31" t="s">
        <v>2026</v>
      </c>
      <c r="B146" s="31" t="s">
        <v>2027</v>
      </c>
      <c r="C146" s="31" t="s">
        <v>2028</v>
      </c>
      <c r="D146" s="31" t="n">
        <v>1000</v>
      </c>
      <c r="E146" s="31" t="n">
        <v>21.08</v>
      </c>
      <c r="F146" s="31" t="n">
        <v>45.13</v>
      </c>
      <c r="G146" s="32" t="n">
        <v>44791</v>
      </c>
      <c r="H146" s="32" t="n">
        <v>45337</v>
      </c>
      <c r="I146" s="32"/>
      <c r="J146" s="31" t="n">
        <f aca="true">IF(I146&gt;0,I146-TODAY(),H146-TODAY())</f>
        <v>643</v>
      </c>
      <c r="K146" s="31" t="n">
        <v>182</v>
      </c>
      <c r="L146" s="31" t="n">
        <v>88</v>
      </c>
      <c r="M146" s="33" t="n">
        <f aca="false">F146/K146*365/D146</f>
        <v>0.090507967032967</v>
      </c>
      <c r="N146" s="33" t="n">
        <f aca="false">R146/S146</f>
        <v>0.18021383399229</v>
      </c>
      <c r="O146" s="33" t="n">
        <f aca="false">M146/L146*100</f>
        <v>0.102849962537463</v>
      </c>
      <c r="P146" s="0" t="n">
        <f aca="false">M146*100/365*J146</f>
        <v>15.9442802197802</v>
      </c>
      <c r="Q146" s="0" t="n">
        <f aca="false">P146-L146+100</f>
        <v>27.9442802197802</v>
      </c>
      <c r="R146" s="0" t="n">
        <f aca="false">Q146/J146*365</f>
        <v>15.8626162989421</v>
      </c>
      <c r="S146" s="0" t="n">
        <f aca="false">E146/D146+L146</f>
        <v>88.02108</v>
      </c>
    </row>
    <row r="147" customFormat="false" ht="12.8" hidden="false" customHeight="false" outlineLevel="0" collapsed="false">
      <c r="A147" s="28" t="s">
        <v>2029</v>
      </c>
      <c r="B147" s="28" t="s">
        <v>2030</v>
      </c>
      <c r="C147" s="28" t="s">
        <v>2031</v>
      </c>
      <c r="D147" s="28" t="n">
        <v>1000</v>
      </c>
      <c r="E147" s="28" t="n">
        <v>19.45</v>
      </c>
      <c r="F147" s="28" t="n">
        <v>24.93</v>
      </c>
      <c r="G147" s="29" t="n">
        <v>44714</v>
      </c>
      <c r="H147" s="29" t="n">
        <v>45806</v>
      </c>
      <c r="I147" s="29" t="n">
        <v>45442</v>
      </c>
      <c r="J147" s="28" t="n">
        <f aca="true">IF(I147&gt;0,I147-TODAY(),H147-TODAY())</f>
        <v>748</v>
      </c>
      <c r="K147" s="28" t="n">
        <v>91</v>
      </c>
      <c r="L147" s="28" t="n">
        <v>87.99</v>
      </c>
      <c r="M147" s="30" t="n">
        <f aca="false">F147/K147*365/D147</f>
        <v>0.099993956043956</v>
      </c>
      <c r="N147" s="30" t="n">
        <f aca="false">R147/S147</f>
        <v>0.180206673906064</v>
      </c>
      <c r="O147" s="30" t="n">
        <f aca="false">M147/L147*100</f>
        <v>0.113642409414656</v>
      </c>
      <c r="P147" s="0" t="n">
        <f aca="false">M147*100/365*J147</f>
        <v>20.4919120879121</v>
      </c>
      <c r="Q147" s="0" t="n">
        <f aca="false">P147-L147+100</f>
        <v>32.5019120879121</v>
      </c>
      <c r="R147" s="0" t="n">
        <f aca="false">Q147/J147*365</f>
        <v>15.859890256802</v>
      </c>
      <c r="S147" s="0" t="n">
        <f aca="false">E147/D147+L147</f>
        <v>88.00945</v>
      </c>
    </row>
    <row r="148" customFormat="false" ht="12.8" hidden="false" customHeight="false" outlineLevel="0" collapsed="false">
      <c r="A148" s="28" t="s">
        <v>2032</v>
      </c>
      <c r="B148" s="28" t="s">
        <v>2033</v>
      </c>
      <c r="C148" s="28" t="s">
        <v>2034</v>
      </c>
      <c r="D148" s="28" t="n">
        <v>1000</v>
      </c>
      <c r="E148" s="28" t="n">
        <v>19.59</v>
      </c>
      <c r="F148" s="28" t="n">
        <v>27.42</v>
      </c>
      <c r="G148" s="29" t="n">
        <v>44720</v>
      </c>
      <c r="H148" s="29" t="n">
        <v>45084</v>
      </c>
      <c r="I148" s="29"/>
      <c r="J148" s="28" t="n">
        <f aca="true">IF(I148&gt;0,I148-TODAY(),H148-TODAY())</f>
        <v>390</v>
      </c>
      <c r="K148" s="28" t="n">
        <v>91</v>
      </c>
      <c r="L148" s="28" t="n">
        <v>93.74</v>
      </c>
      <c r="M148" s="30" t="n">
        <f aca="false">F148/K148*365/D148</f>
        <v>0.109981318681319</v>
      </c>
      <c r="N148" s="30" t="n">
        <f aca="false">R148/S148</f>
        <v>0.179788006931876</v>
      </c>
      <c r="O148" s="30" t="n">
        <f aca="false">M148/L148*100</f>
        <v>0.117325921358351</v>
      </c>
      <c r="P148" s="0" t="n">
        <f aca="false">M148*100/365*J148</f>
        <v>11.7514285714286</v>
      </c>
      <c r="Q148" s="0" t="n">
        <f aca="false">P148-L148+100</f>
        <v>18.0114285714286</v>
      </c>
      <c r="R148" s="0" t="n">
        <f aca="false">Q148/J148*365</f>
        <v>16.8568498168498</v>
      </c>
      <c r="S148" s="0" t="n">
        <f aca="false">E148/D148+L148</f>
        <v>93.75959</v>
      </c>
    </row>
    <row r="149" customFormat="false" ht="12.8" hidden="false" customHeight="false" outlineLevel="0" collapsed="false">
      <c r="A149" s="28" t="s">
        <v>2035</v>
      </c>
      <c r="B149" s="28" t="s">
        <v>2036</v>
      </c>
      <c r="C149" s="28" t="s">
        <v>2037</v>
      </c>
      <c r="D149" s="28" t="n">
        <v>1000</v>
      </c>
      <c r="E149" s="28" t="n">
        <v>5.42</v>
      </c>
      <c r="F149" s="28" t="n">
        <v>44.88</v>
      </c>
      <c r="G149" s="29" t="n">
        <v>44854</v>
      </c>
      <c r="H149" s="29"/>
      <c r="I149" s="29" t="n">
        <v>46856</v>
      </c>
      <c r="J149" s="28" t="n">
        <f aca="true">IF(I149&gt;0,I149-TODAY(),H149-TODAY())</f>
        <v>2162</v>
      </c>
      <c r="K149" s="28" t="n">
        <v>182</v>
      </c>
      <c r="L149" s="28" t="n">
        <v>74.39</v>
      </c>
      <c r="M149" s="30" t="n">
        <f aca="false">F149/K149*365/D149</f>
        <v>0.0900065934065934</v>
      </c>
      <c r="N149" s="30" t="n">
        <f aca="false">R149/S149</f>
        <v>0.17910069916386</v>
      </c>
      <c r="O149" s="30" t="n">
        <f aca="false">M149/L149*100</f>
        <v>0.12099286652318</v>
      </c>
      <c r="P149" s="0" t="n">
        <f aca="false">M149*100/365*J149</f>
        <v>53.3134945054945</v>
      </c>
      <c r="Q149" s="0" t="n">
        <f aca="false">P149-L149+100</f>
        <v>78.9234945054945</v>
      </c>
      <c r="R149" s="0" t="n">
        <f aca="false">Q149/J149*365</f>
        <v>13.324271736589</v>
      </c>
      <c r="S149" s="0" t="n">
        <f aca="false">E149/D149+L149</f>
        <v>74.39542</v>
      </c>
    </row>
    <row r="150" customFormat="false" ht="12.8" hidden="false" customHeight="false" outlineLevel="0" collapsed="false">
      <c r="A150" s="28" t="s">
        <v>2038</v>
      </c>
      <c r="B150" s="28" t="s">
        <v>2039</v>
      </c>
      <c r="C150" s="28" t="s">
        <v>2040</v>
      </c>
      <c r="D150" s="28" t="n">
        <v>1000</v>
      </c>
      <c r="E150" s="28" t="n">
        <v>5.67</v>
      </c>
      <c r="F150" s="28" t="n">
        <v>44.88</v>
      </c>
      <c r="G150" s="29" t="n">
        <v>44853</v>
      </c>
      <c r="H150" s="29"/>
      <c r="I150" s="29" t="n">
        <v>46855</v>
      </c>
      <c r="J150" s="28" t="n">
        <f aca="true">IF(I150&gt;0,I150-TODAY(),H150-TODAY())</f>
        <v>2161</v>
      </c>
      <c r="K150" s="28" t="n">
        <v>182</v>
      </c>
      <c r="L150" s="28" t="n">
        <v>74.49</v>
      </c>
      <c r="M150" s="30" t="n">
        <f aca="false">F150/K150*365/D150</f>
        <v>0.0900065934065934</v>
      </c>
      <c r="N150" s="30" t="n">
        <f aca="false">R150/S150</f>
        <v>0.178659808740181</v>
      </c>
      <c r="O150" s="30" t="n">
        <f aca="false">M150/L150*100</f>
        <v>0.120830438188473</v>
      </c>
      <c r="P150" s="0" t="n">
        <f aca="false">M150*100/365*J150</f>
        <v>53.2888351648352</v>
      </c>
      <c r="Q150" s="0" t="n">
        <f aca="false">P150-L150+100</f>
        <v>78.7988351648352</v>
      </c>
      <c r="R150" s="0" t="n">
        <f aca="false">Q150/J150*365</f>
        <v>13.3093821541716</v>
      </c>
      <c r="S150" s="0" t="n">
        <f aca="false">E150/D150+L150</f>
        <v>74.49567</v>
      </c>
    </row>
    <row r="151" customFormat="false" ht="12.8" hidden="false" customHeight="false" outlineLevel="0" collapsed="false">
      <c r="A151" s="31" t="s">
        <v>2041</v>
      </c>
      <c r="B151" s="31" t="s">
        <v>2042</v>
      </c>
      <c r="C151" s="31" t="s">
        <v>2043</v>
      </c>
      <c r="D151" s="31" t="n">
        <v>1000</v>
      </c>
      <c r="E151" s="31" t="n">
        <v>0.59</v>
      </c>
      <c r="F151" s="31" t="n">
        <v>27.05</v>
      </c>
      <c r="G151" s="32" t="n">
        <v>44783</v>
      </c>
      <c r="H151" s="32" t="n">
        <v>47331</v>
      </c>
      <c r="I151" s="32" t="n">
        <v>44783</v>
      </c>
      <c r="J151" s="31" t="n">
        <f aca="true">IF(I151&gt;0,I151-TODAY(),H151-TODAY())</f>
        <v>89</v>
      </c>
      <c r="K151" s="31" t="n">
        <v>91</v>
      </c>
      <c r="L151" s="31" t="n">
        <v>98.37</v>
      </c>
      <c r="M151" s="33" t="n">
        <f aca="false">F151/K151*365/D151</f>
        <v>0.108497252747253</v>
      </c>
      <c r="N151" s="33" t="n">
        <f aca="false">R151/S151</f>
        <v>0.178249990524601</v>
      </c>
      <c r="O151" s="33" t="n">
        <f aca="false">M151/L151*100</f>
        <v>0.110295062262125</v>
      </c>
      <c r="P151" s="0" t="n">
        <f aca="false">M151*100/365*J151</f>
        <v>2.64554945054945</v>
      </c>
      <c r="Q151" s="0" t="n">
        <f aca="false">P151-L151+100</f>
        <v>4.27554945054945</v>
      </c>
      <c r="R151" s="0" t="n">
        <f aca="false">Q151/J151*365</f>
        <v>17.5345567353994</v>
      </c>
      <c r="S151" s="0" t="n">
        <f aca="false">E151/D151+L151</f>
        <v>98.37059</v>
      </c>
    </row>
    <row r="152" customFormat="false" ht="12.8" hidden="false" customHeight="false" outlineLevel="0" collapsed="false">
      <c r="A152" s="28" t="s">
        <v>2044</v>
      </c>
      <c r="B152" s="28" t="s">
        <v>2045</v>
      </c>
      <c r="C152" s="28" t="s">
        <v>2046</v>
      </c>
      <c r="D152" s="28" t="n">
        <v>1000</v>
      </c>
      <c r="E152" s="28" t="n">
        <v>18.73</v>
      </c>
      <c r="F152" s="28" t="n">
        <v>39.64</v>
      </c>
      <c r="G152" s="29" t="n">
        <v>44790</v>
      </c>
      <c r="H152" s="29" t="n">
        <v>44972</v>
      </c>
      <c r="I152" s="29"/>
      <c r="J152" s="28" t="n">
        <f aca="true">IF(I152&gt;0,I152-TODAY(),H152-TODAY())</f>
        <v>278</v>
      </c>
      <c r="K152" s="28" t="n">
        <v>182</v>
      </c>
      <c r="L152" s="28" t="n">
        <v>93.38</v>
      </c>
      <c r="M152" s="30" t="n">
        <f aca="false">F152/K152*365/D152</f>
        <v>0.0794978021978022</v>
      </c>
      <c r="N152" s="30" t="n">
        <f aca="false">R152/S152</f>
        <v>0.178177014168022</v>
      </c>
      <c r="O152" s="30" t="n">
        <f aca="false">M152/L152*100</f>
        <v>0.0851336498155946</v>
      </c>
      <c r="P152" s="0" t="n">
        <f aca="false">M152*100/365*J152</f>
        <v>6.0549010989011</v>
      </c>
      <c r="Q152" s="0" t="n">
        <f aca="false">P152-L152+100</f>
        <v>12.6749010989011</v>
      </c>
      <c r="R152" s="0" t="n">
        <f aca="false">Q152/J152*365</f>
        <v>16.6415068384853</v>
      </c>
      <c r="S152" s="0" t="n">
        <f aca="false">E152/D152+L152</f>
        <v>93.39873</v>
      </c>
    </row>
    <row r="153" customFormat="false" ht="12.8" hidden="false" customHeight="false" outlineLevel="0" collapsed="false">
      <c r="A153" s="28" t="s">
        <v>2047</v>
      </c>
      <c r="B153" s="28" t="s">
        <v>2048</v>
      </c>
      <c r="C153" s="28" t="s">
        <v>2049</v>
      </c>
      <c r="D153" s="28" t="n">
        <v>750</v>
      </c>
      <c r="E153" s="28" t="n">
        <v>13.61</v>
      </c>
      <c r="F153" s="28" t="n">
        <v>23.37</v>
      </c>
      <c r="G153" s="29" t="n">
        <v>44732</v>
      </c>
      <c r="H153" s="29" t="n">
        <v>45096</v>
      </c>
      <c r="I153" s="29"/>
      <c r="J153" s="28" t="n">
        <f aca="true">IF(I153&gt;0,I153-TODAY(),H153-TODAY())</f>
        <v>402</v>
      </c>
      <c r="K153" s="28" t="n">
        <v>91</v>
      </c>
      <c r="L153" s="28" t="n">
        <v>95.11</v>
      </c>
      <c r="M153" s="30" t="n">
        <f aca="false">F153/K153*365/D153</f>
        <v>0.124982417582418</v>
      </c>
      <c r="N153" s="30" t="n">
        <f aca="false">R153/S153</f>
        <v>0.178056313771446</v>
      </c>
      <c r="O153" s="30" t="n">
        <f aca="false">M153/L153*100</f>
        <v>0.131408282601638</v>
      </c>
      <c r="P153" s="0" t="n">
        <f aca="false">M153*100/365*J153</f>
        <v>13.7651868131868</v>
      </c>
      <c r="Q153" s="0" t="n">
        <f aca="false">P153-L153+100</f>
        <v>18.6551868131868</v>
      </c>
      <c r="R153" s="0" t="n">
        <f aca="false">Q153/J153*365</f>
        <v>16.9381671313761</v>
      </c>
      <c r="S153" s="0" t="n">
        <f aca="false">E153/D153+L153</f>
        <v>95.1281466666667</v>
      </c>
    </row>
    <row r="154" customFormat="false" ht="12.8" hidden="false" customHeight="false" outlineLevel="0" collapsed="false">
      <c r="A154" s="28" t="s">
        <v>2050</v>
      </c>
      <c r="B154" s="28" t="s">
        <v>2051</v>
      </c>
      <c r="C154" s="28" t="s">
        <v>2052</v>
      </c>
      <c r="D154" s="28" t="n">
        <v>10000000</v>
      </c>
      <c r="E154" s="28" t="n">
        <v>160958.9</v>
      </c>
      <c r="F154" s="28" t="n">
        <v>292945.21</v>
      </c>
      <c r="G154" s="29" t="n">
        <v>44735</v>
      </c>
      <c r="H154" s="29"/>
      <c r="I154" s="29" t="n">
        <v>45554</v>
      </c>
      <c r="J154" s="28" t="n">
        <f aca="true">IF(I154&gt;0,I154-TODAY(),H154-TODAY())</f>
        <v>860</v>
      </c>
      <c r="K154" s="28" t="n">
        <v>91</v>
      </c>
      <c r="L154" s="28" t="n">
        <v>90</v>
      </c>
      <c r="M154" s="30" t="n">
        <f aca="false">F154/K154*365/D154</f>
        <v>0.117500001813187</v>
      </c>
      <c r="N154" s="30" t="n">
        <f aca="false">R154/S154</f>
        <v>0.177681403194549</v>
      </c>
      <c r="O154" s="30" t="n">
        <f aca="false">M154/L154*100</f>
        <v>0.130555557570208</v>
      </c>
      <c r="P154" s="0" t="n">
        <f aca="false">M154*100/365*J154</f>
        <v>27.6849319340659</v>
      </c>
      <c r="Q154" s="0" t="n">
        <f aca="false">P154-L154+100</f>
        <v>37.6849319340659</v>
      </c>
      <c r="R154" s="0" t="n">
        <f aca="false">Q154/J154*365</f>
        <v>15.9941862278303</v>
      </c>
      <c r="S154" s="0" t="n">
        <f aca="false">E154/D154+L154</f>
        <v>90.01609589</v>
      </c>
    </row>
    <row r="155" customFormat="false" ht="12.8" hidden="false" customHeight="false" outlineLevel="0" collapsed="false">
      <c r="A155" s="28" t="s">
        <v>57</v>
      </c>
      <c r="B155" s="28" t="s">
        <v>58</v>
      </c>
      <c r="C155" s="28" t="s">
        <v>59</v>
      </c>
      <c r="D155" s="28" t="n">
        <v>1000</v>
      </c>
      <c r="E155" s="28" t="n">
        <v>16.67</v>
      </c>
      <c r="F155" s="28" t="n">
        <v>38.39</v>
      </c>
      <c r="G155" s="29" t="n">
        <v>44797</v>
      </c>
      <c r="H155" s="29" t="n">
        <v>47163</v>
      </c>
      <c r="I155" s="29" t="n">
        <v>45707</v>
      </c>
      <c r="J155" s="28" t="n">
        <f aca="true">IF(I155&gt;0,I155-TODAY(),H155-TODAY())</f>
        <v>1013</v>
      </c>
      <c r="K155" s="28" t="n">
        <v>182</v>
      </c>
      <c r="L155" s="28" t="n">
        <v>81.39</v>
      </c>
      <c r="M155" s="30" t="n">
        <f aca="false">F155/K155*365/D155</f>
        <v>0.0769909340659341</v>
      </c>
      <c r="N155" s="30" t="n">
        <f aca="false">R155/S155</f>
        <v>0.17694584709713</v>
      </c>
      <c r="O155" s="30" t="n">
        <f aca="false">M155/L155*100</f>
        <v>0.0945950781004228</v>
      </c>
      <c r="P155" s="0" t="n">
        <f aca="false">M155*100/365*J155</f>
        <v>21.3676208791209</v>
      </c>
      <c r="Q155" s="0" t="n">
        <f aca="false">P155-L155+100</f>
        <v>39.9776208791209</v>
      </c>
      <c r="R155" s="0" t="n">
        <f aca="false">Q155/J155*365</f>
        <v>14.4045721825065</v>
      </c>
      <c r="S155" s="0" t="n">
        <f aca="false">E155/D155+L155</f>
        <v>81.40667</v>
      </c>
    </row>
    <row r="156" customFormat="false" ht="12.8" hidden="false" customHeight="false" outlineLevel="0" collapsed="false">
      <c r="A156" s="28" t="s">
        <v>2053</v>
      </c>
      <c r="B156" s="28" t="s">
        <v>2054</v>
      </c>
      <c r="C156" s="28" t="s">
        <v>2055</v>
      </c>
      <c r="D156" s="28" t="n">
        <v>1000</v>
      </c>
      <c r="E156" s="34" t="n">
        <v>10.33</v>
      </c>
      <c r="F156" s="34" t="n">
        <v>36.15</v>
      </c>
      <c r="G156" s="29" t="n">
        <v>44824</v>
      </c>
      <c r="H156" s="29" t="n">
        <v>45370</v>
      </c>
      <c r="I156" s="29"/>
      <c r="J156" s="28" t="n">
        <f aca="true">IF(I156&gt;0,I156-TODAY(),H156-TODAY())</f>
        <v>676</v>
      </c>
      <c r="K156" s="28" t="n">
        <v>182</v>
      </c>
      <c r="L156" s="28" t="n">
        <v>85.5</v>
      </c>
      <c r="M156" s="30" t="n">
        <f aca="false">F156/K156*365/D156</f>
        <v>0.0724986263736264</v>
      </c>
      <c r="N156" s="30" t="n">
        <f aca="false">R156/S156</f>
        <v>0.176341322144318</v>
      </c>
      <c r="O156" s="30" t="n">
        <f aca="false">M156/L156*100</f>
        <v>0.0847937150568729</v>
      </c>
      <c r="P156" s="0" t="n">
        <f aca="false">M156*100/365*J156</f>
        <v>13.4271428571429</v>
      </c>
      <c r="Q156" s="0" t="n">
        <f aca="false">P156-L156+100</f>
        <v>27.9271428571429</v>
      </c>
      <c r="R156" s="0" t="n">
        <f aca="false">Q156/J156*365</f>
        <v>15.079004649197</v>
      </c>
      <c r="S156" s="0" t="n">
        <f aca="false">E156/D156+L156</f>
        <v>85.51033</v>
      </c>
    </row>
    <row r="157" customFormat="false" ht="12.8" hidden="false" customHeight="false" outlineLevel="0" collapsed="false">
      <c r="A157" s="28" t="s">
        <v>54</v>
      </c>
      <c r="B157" s="28" t="s">
        <v>55</v>
      </c>
      <c r="C157" s="28" t="s">
        <v>56</v>
      </c>
      <c r="D157" s="28" t="n">
        <v>1000</v>
      </c>
      <c r="E157" s="28" t="n">
        <v>10.37</v>
      </c>
      <c r="F157" s="28" t="n">
        <v>43.88</v>
      </c>
      <c r="G157" s="29" t="n">
        <v>44833</v>
      </c>
      <c r="H157" s="29" t="n">
        <v>47381</v>
      </c>
      <c r="I157" s="29" t="n">
        <v>44833</v>
      </c>
      <c r="J157" s="28" t="n">
        <f aca="true">IF(I157&gt;0,I157-TODAY(),H157-TODAY())</f>
        <v>139</v>
      </c>
      <c r="K157" s="28" t="n">
        <v>182</v>
      </c>
      <c r="L157" s="28" t="n">
        <v>96.87</v>
      </c>
      <c r="M157" s="30" t="n">
        <f aca="false">F157/K157*365/D157</f>
        <v>0.0880010989010989</v>
      </c>
      <c r="N157" s="30" t="n">
        <f aca="false">R157/S157</f>
        <v>0.17567206481882</v>
      </c>
      <c r="O157" s="30" t="n">
        <f aca="false">M157/L157*100</f>
        <v>0.0908445327770196</v>
      </c>
      <c r="P157" s="0" t="n">
        <f aca="false">M157*100/365*J157</f>
        <v>3.35127472527473</v>
      </c>
      <c r="Q157" s="0" t="n">
        <f aca="false">P157-L157+100</f>
        <v>6.48127472527472</v>
      </c>
      <c r="R157" s="0" t="n">
        <f aca="false">Q157/J157*365</f>
        <v>17.0191746383113</v>
      </c>
      <c r="S157" s="0" t="n">
        <f aca="false">E157/D157+L157</f>
        <v>96.88037</v>
      </c>
    </row>
    <row r="158" customFormat="false" ht="12.8" hidden="false" customHeight="false" outlineLevel="0" collapsed="false">
      <c r="A158" s="31" t="s">
        <v>2056</v>
      </c>
      <c r="B158" s="31" t="s">
        <v>2057</v>
      </c>
      <c r="C158" s="31" t="s">
        <v>2058</v>
      </c>
      <c r="D158" s="31" t="n">
        <v>1000</v>
      </c>
      <c r="E158" s="31" t="n">
        <v>19.8</v>
      </c>
      <c r="F158" s="31" t="n">
        <v>22.81</v>
      </c>
      <c r="G158" s="32" t="n">
        <v>44706</v>
      </c>
      <c r="H158" s="32" t="n">
        <v>45525</v>
      </c>
      <c r="I158" s="32"/>
      <c r="J158" s="31" t="n">
        <f aca="true">IF(I158&gt;0,I158-TODAY(),H158-TODAY())</f>
        <v>831</v>
      </c>
      <c r="K158" s="31" t="n">
        <v>91</v>
      </c>
      <c r="L158" s="31" t="n">
        <v>86.44</v>
      </c>
      <c r="M158" s="33" t="n">
        <f aca="false">F158/K158*365/D158</f>
        <v>0.0914906593406593</v>
      </c>
      <c r="N158" s="33" t="n">
        <f aca="false">R158/S158</f>
        <v>0.174705731597416</v>
      </c>
      <c r="O158" s="33" t="n">
        <f aca="false">M158/L158*100</f>
        <v>0.10584296545657</v>
      </c>
      <c r="P158" s="0" t="n">
        <f aca="false">M158*100/365*J158</f>
        <v>20.8297912087912</v>
      </c>
      <c r="Q158" s="0" t="n">
        <f aca="false">P158-L158+100</f>
        <v>34.3897912087912</v>
      </c>
      <c r="R158" s="0" t="n">
        <f aca="false">Q158/J158*365</f>
        <v>15.1050226127663</v>
      </c>
      <c r="S158" s="0" t="n">
        <f aca="false">E158/D158+L158</f>
        <v>86.4598</v>
      </c>
    </row>
    <row r="159" customFormat="false" ht="12.8" hidden="false" customHeight="false" outlineLevel="0" collapsed="false">
      <c r="A159" s="31" t="s">
        <v>2059</v>
      </c>
      <c r="B159" s="31" t="s">
        <v>2060</v>
      </c>
      <c r="C159" s="31" t="s">
        <v>2061</v>
      </c>
      <c r="D159" s="31" t="n">
        <v>1000</v>
      </c>
      <c r="E159" s="31" t="n">
        <v>22</v>
      </c>
      <c r="F159" s="31" t="n">
        <v>54.85</v>
      </c>
      <c r="G159" s="32" t="n">
        <v>44803</v>
      </c>
      <c r="H159" s="32" t="n">
        <v>44985</v>
      </c>
      <c r="I159" s="32"/>
      <c r="J159" s="31" t="n">
        <f aca="true">IF(I159&gt;0,I159-TODAY(),H159-TODAY())</f>
        <v>291</v>
      </c>
      <c r="K159" s="31" t="n">
        <v>182</v>
      </c>
      <c r="L159" s="31" t="n">
        <v>95.48</v>
      </c>
      <c r="M159" s="33" t="n">
        <f aca="false">F159/K159*365/D159</f>
        <v>0.110001373626374</v>
      </c>
      <c r="N159" s="33" t="n">
        <f aca="false">R159/S159</f>
        <v>0.174546639548884</v>
      </c>
      <c r="O159" s="33" t="n">
        <f aca="false">M159/L159*100</f>
        <v>0.115208811925402</v>
      </c>
      <c r="P159" s="0" t="n">
        <f aca="false">M159*100/365*J159</f>
        <v>8.76997252747253</v>
      </c>
      <c r="Q159" s="0" t="n">
        <f aca="false">P159-L159+100</f>
        <v>13.2899725274725</v>
      </c>
      <c r="R159" s="0" t="n">
        <f aca="false">Q159/J159*365</f>
        <v>16.6695531701975</v>
      </c>
      <c r="S159" s="0" t="n">
        <f aca="false">E159/D159+L159</f>
        <v>95.502</v>
      </c>
    </row>
    <row r="160" customFormat="false" ht="12.8" hidden="false" customHeight="false" outlineLevel="0" collapsed="false">
      <c r="A160" s="28" t="s">
        <v>2062</v>
      </c>
      <c r="B160" s="28" t="s">
        <v>2063</v>
      </c>
      <c r="C160" s="28" t="s">
        <v>2064</v>
      </c>
      <c r="D160" s="28" t="n">
        <v>1000</v>
      </c>
      <c r="E160" s="28" t="n">
        <v>4.55</v>
      </c>
      <c r="F160" s="28" t="n">
        <v>19.7</v>
      </c>
      <c r="G160" s="29" t="n">
        <v>44764</v>
      </c>
      <c r="H160" s="29" t="n">
        <v>44855</v>
      </c>
      <c r="I160" s="29"/>
      <c r="J160" s="28" t="n">
        <f aca="true">IF(I160&gt;0,I160-TODAY(),H160-TODAY())</f>
        <v>161</v>
      </c>
      <c r="K160" s="28" t="n">
        <v>91</v>
      </c>
      <c r="L160" s="28" t="n">
        <v>96.1</v>
      </c>
      <c r="M160" s="30" t="n">
        <f aca="false">F160/K160*365/D160</f>
        <v>0.0790164835164835</v>
      </c>
      <c r="N160" s="30" t="n">
        <f aca="false">R160/S160</f>
        <v>0.174219256616681</v>
      </c>
      <c r="O160" s="30" t="n">
        <f aca="false">M160/L160*100</f>
        <v>0.0822231878423345</v>
      </c>
      <c r="P160" s="0" t="n">
        <f aca="false">M160*100/365*J160</f>
        <v>3.48538461538461</v>
      </c>
      <c r="Q160" s="0" t="n">
        <f aca="false">P160-L160+100</f>
        <v>7.38538461538462</v>
      </c>
      <c r="R160" s="0" t="n">
        <f aca="false">Q160/J160*365</f>
        <v>16.7432632584807</v>
      </c>
      <c r="S160" s="0" t="n">
        <f aca="false">E160/D160+L160</f>
        <v>96.10455</v>
      </c>
    </row>
    <row r="161" customFormat="false" ht="12.8" hidden="false" customHeight="false" outlineLevel="0" collapsed="false">
      <c r="A161" s="31" t="s">
        <v>2065</v>
      </c>
      <c r="B161" s="31" t="s">
        <v>2066</v>
      </c>
      <c r="C161" s="31" t="s">
        <v>2067</v>
      </c>
      <c r="D161" s="31" t="n">
        <v>1000</v>
      </c>
      <c r="E161" s="31" t="n">
        <v>0.04</v>
      </c>
      <c r="F161" s="31" t="n">
        <v>0.05</v>
      </c>
      <c r="G161" s="32" t="n">
        <v>44720</v>
      </c>
      <c r="H161" s="32" t="n">
        <v>45639</v>
      </c>
      <c r="I161" s="32"/>
      <c r="J161" s="31" t="n">
        <f aca="true">IF(I161&gt;0,I161-TODAY(),H161-TODAY())</f>
        <v>945</v>
      </c>
      <c r="K161" s="31" t="n">
        <v>182</v>
      </c>
      <c r="L161" s="31" t="n">
        <v>68.95</v>
      </c>
      <c r="M161" s="33" t="n">
        <f aca="false">F161/K161*365/D161</f>
        <v>0.000100274725274725</v>
      </c>
      <c r="N161" s="33" t="n">
        <f aca="false">R161/S161</f>
        <v>0.174080894157344</v>
      </c>
      <c r="O161" s="33" t="n">
        <f aca="false">M161/L161*100</f>
        <v>0.000145431073639921</v>
      </c>
      <c r="P161" s="0" t="n">
        <f aca="false">M161*100/365*J161</f>
        <v>0.0259615384615385</v>
      </c>
      <c r="Q161" s="0" t="n">
        <f aca="false">P161-L161+100</f>
        <v>31.0759615384615</v>
      </c>
      <c r="R161" s="0" t="n">
        <f aca="false">Q161/J161*365</f>
        <v>12.0028846153846</v>
      </c>
      <c r="S161" s="0" t="n">
        <f aca="false">E161/D161+L161</f>
        <v>68.95004</v>
      </c>
    </row>
    <row r="162" customFormat="false" ht="12.8" hidden="false" customHeight="false" outlineLevel="0" collapsed="false">
      <c r="A162" s="31" t="s">
        <v>2068</v>
      </c>
      <c r="B162" s="31" t="s">
        <v>2069</v>
      </c>
      <c r="C162" s="31" t="s">
        <v>2070</v>
      </c>
      <c r="D162" s="31" t="n">
        <v>1000</v>
      </c>
      <c r="E162" s="31" t="n">
        <v>0</v>
      </c>
      <c r="F162" s="31" t="n">
        <v>0.05</v>
      </c>
      <c r="G162" s="32" t="n">
        <v>44852</v>
      </c>
      <c r="H162" s="32" t="n">
        <v>44852</v>
      </c>
      <c r="I162" s="32"/>
      <c r="J162" s="31" t="n">
        <f aca="true">IF(I162&gt;0,I162-TODAY(),H162-TODAY())</f>
        <v>158</v>
      </c>
      <c r="K162" s="31" t="n">
        <v>182</v>
      </c>
      <c r="L162" s="31" t="n">
        <v>93</v>
      </c>
      <c r="M162" s="33" t="n">
        <f aca="false">F162/K162*365/D162</f>
        <v>0.000100274725274725</v>
      </c>
      <c r="N162" s="33" t="n">
        <f aca="false">R162/S162</f>
        <v>0.173988317725557</v>
      </c>
      <c r="O162" s="33" t="n">
        <f aca="false">M162/L162*100</f>
        <v>0.00010782228524164</v>
      </c>
      <c r="P162" s="0" t="n">
        <f aca="false">M162*100/365*J162</f>
        <v>0.00434065934065934</v>
      </c>
      <c r="Q162" s="0" t="n">
        <f aca="false">P162-L162+100</f>
        <v>7.00434065934066</v>
      </c>
      <c r="R162" s="0" t="n">
        <f aca="false">Q162/J162*365</f>
        <v>16.1809135484768</v>
      </c>
      <c r="S162" s="0" t="n">
        <f aca="false">E162/D162+L162</f>
        <v>93</v>
      </c>
    </row>
    <row r="163" customFormat="false" ht="12.8" hidden="false" customHeight="false" outlineLevel="0" collapsed="false">
      <c r="A163" s="28" t="s">
        <v>2071</v>
      </c>
      <c r="B163" s="28" t="s">
        <v>2072</v>
      </c>
      <c r="C163" s="28" t="s">
        <v>2073</v>
      </c>
      <c r="D163" s="28" t="n">
        <v>1000</v>
      </c>
      <c r="E163" s="28" t="n">
        <v>17.36</v>
      </c>
      <c r="F163" s="28" t="n">
        <v>24.68</v>
      </c>
      <c r="G163" s="29" t="n">
        <v>44721</v>
      </c>
      <c r="H163" s="29" t="n">
        <v>45813</v>
      </c>
      <c r="I163" s="29"/>
      <c r="J163" s="28" t="n">
        <f aca="true">IF(I163&gt;0,I163-TODAY(),H163-TODAY())</f>
        <v>1119</v>
      </c>
      <c r="K163" s="28" t="n">
        <v>91</v>
      </c>
      <c r="L163" s="28" t="n">
        <v>85.1</v>
      </c>
      <c r="M163" s="30" t="n">
        <f aca="false">F163/K163*365/D163</f>
        <v>0.0989912087912088</v>
      </c>
      <c r="N163" s="30" t="n">
        <f aca="false">R163/S163</f>
        <v>0.173398985400026</v>
      </c>
      <c r="O163" s="30" t="n">
        <f aca="false">M163/L163*100</f>
        <v>0.116323394584264</v>
      </c>
      <c r="P163" s="0" t="n">
        <f aca="false">M163*100/365*J163</f>
        <v>30.3482637362637</v>
      </c>
      <c r="Q163" s="0" t="n">
        <f aca="false">P163-L163+100</f>
        <v>45.2482637362637</v>
      </c>
      <c r="R163" s="0" t="n">
        <f aca="false">Q163/J163*365</f>
        <v>14.7592638639287</v>
      </c>
      <c r="S163" s="0" t="n">
        <f aca="false">E163/D163+L163</f>
        <v>85.11736</v>
      </c>
    </row>
    <row r="164" customFormat="false" ht="12.8" hidden="false" customHeight="false" outlineLevel="0" collapsed="false">
      <c r="A164" s="31" t="s">
        <v>2074</v>
      </c>
      <c r="B164" s="31" t="s">
        <v>2075</v>
      </c>
      <c r="C164" s="31" t="s">
        <v>2076</v>
      </c>
      <c r="D164" s="31" t="n">
        <v>1000</v>
      </c>
      <c r="E164" s="31" t="n">
        <v>7.56</v>
      </c>
      <c r="F164" s="31" t="n">
        <v>29.92</v>
      </c>
      <c r="G164" s="32" t="n">
        <v>44762</v>
      </c>
      <c r="H164" s="32" t="n">
        <v>44853</v>
      </c>
      <c r="I164" s="32"/>
      <c r="J164" s="31" t="n">
        <f aca="true">IF(I164&gt;0,I164-TODAY(),H164-TODAY())</f>
        <v>159</v>
      </c>
      <c r="K164" s="31" t="n">
        <v>91</v>
      </c>
      <c r="L164" s="31" t="n">
        <v>97.85</v>
      </c>
      <c r="M164" s="33" t="n">
        <f aca="false">F164/K164*365/D164</f>
        <v>0.120008791208791</v>
      </c>
      <c r="N164" s="33" t="n">
        <f aca="false">R164/S164</f>
        <v>0.173072103086099</v>
      </c>
      <c r="O164" s="33" t="n">
        <f aca="false">M164/L164*100</f>
        <v>0.122645673182209</v>
      </c>
      <c r="P164" s="0" t="n">
        <f aca="false">M164*100/365*J164</f>
        <v>5.22778021978022</v>
      </c>
      <c r="Q164" s="0" t="n">
        <f aca="false">P164-L164+100</f>
        <v>7.37778021978022</v>
      </c>
      <c r="R164" s="0" t="n">
        <f aca="false">Q164/J164*365</f>
        <v>16.9364137120741</v>
      </c>
      <c r="S164" s="0" t="n">
        <f aca="false">E164/D164+L164</f>
        <v>97.85756</v>
      </c>
    </row>
    <row r="165" customFormat="false" ht="12.8" hidden="false" customHeight="false" outlineLevel="0" collapsed="false">
      <c r="A165" s="28" t="s">
        <v>2077</v>
      </c>
      <c r="B165" s="28" t="s">
        <v>2078</v>
      </c>
      <c r="C165" s="28" t="s">
        <v>2079</v>
      </c>
      <c r="D165" s="28" t="n">
        <v>1000</v>
      </c>
      <c r="E165" s="28" t="n">
        <v>2.63</v>
      </c>
      <c r="F165" s="28" t="n">
        <v>6.79</v>
      </c>
      <c r="G165" s="29" t="n">
        <v>44713</v>
      </c>
      <c r="H165" s="29" t="n">
        <v>47818</v>
      </c>
      <c r="I165" s="29" t="n">
        <v>45901</v>
      </c>
      <c r="J165" s="28" t="n">
        <f aca="true">IF(I165&gt;0,I165-TODAY(),H165-TODAY())</f>
        <v>1207</v>
      </c>
      <c r="K165" s="28" t="n">
        <v>31</v>
      </c>
      <c r="L165" s="28" t="n">
        <v>80.48</v>
      </c>
      <c r="M165" s="30" t="n">
        <f aca="false">F165/K165*365/D165</f>
        <v>0.0799467741935484</v>
      </c>
      <c r="N165" s="30" t="n">
        <f aca="false">R165/S165</f>
        <v>0.172677970026634</v>
      </c>
      <c r="O165" s="30" t="n">
        <f aca="false">M165/L165*100</f>
        <v>0.0993374430834349</v>
      </c>
      <c r="P165" s="0" t="n">
        <f aca="false">M165*100/365*J165</f>
        <v>26.4371935483871</v>
      </c>
      <c r="Q165" s="0" t="n">
        <f aca="false">P165-L165+100</f>
        <v>45.9571935483871</v>
      </c>
      <c r="R165" s="0" t="n">
        <f aca="false">Q165/J165*365</f>
        <v>13.8975771708047</v>
      </c>
      <c r="S165" s="0" t="n">
        <f aca="false">E165/D165+L165</f>
        <v>80.48263</v>
      </c>
    </row>
    <row r="166" customFormat="false" ht="12.8" hidden="false" customHeight="false" outlineLevel="0" collapsed="false">
      <c r="A166" s="28" t="s">
        <v>2080</v>
      </c>
      <c r="B166" s="28" t="s">
        <v>2081</v>
      </c>
      <c r="C166" s="28" t="s">
        <v>2082</v>
      </c>
      <c r="D166" s="28" t="n">
        <v>1000</v>
      </c>
      <c r="E166" s="28" t="n">
        <v>34.49</v>
      </c>
      <c r="F166" s="28" t="n">
        <v>42.13</v>
      </c>
      <c r="G166" s="29" t="n">
        <v>44727</v>
      </c>
      <c r="H166" s="29" t="n">
        <v>46006</v>
      </c>
      <c r="I166" s="29" t="n">
        <v>45275</v>
      </c>
      <c r="J166" s="28" t="n">
        <f aca="true">IF(I166&gt;0,I166-TODAY(),H166-TODAY())</f>
        <v>581</v>
      </c>
      <c r="K166" s="28" t="n">
        <v>182</v>
      </c>
      <c r="L166" s="28" t="n">
        <v>88.99</v>
      </c>
      <c r="M166" s="30" t="n">
        <f aca="false">F166/K166*365/D166</f>
        <v>0.0844914835164835</v>
      </c>
      <c r="N166" s="30" t="n">
        <f aca="false">R166/S166</f>
        <v>0.172603401187786</v>
      </c>
      <c r="O166" s="30" t="n">
        <f aca="false">M166/L166*100</f>
        <v>0.0949449191105557</v>
      </c>
      <c r="P166" s="0" t="n">
        <f aca="false">M166*100/365*J166</f>
        <v>13.4491923076923</v>
      </c>
      <c r="Q166" s="0" t="n">
        <f aca="false">P166-L166+100</f>
        <v>24.4591923076923</v>
      </c>
      <c r="R166" s="0" t="n">
        <f aca="false">Q166/J166*365</f>
        <v>15.3659297630081</v>
      </c>
      <c r="S166" s="0" t="n">
        <f aca="false">E166/D166+L166</f>
        <v>89.02449</v>
      </c>
    </row>
    <row r="167" customFormat="false" ht="12.8" hidden="false" customHeight="false" outlineLevel="0" collapsed="false">
      <c r="A167" s="31" t="s">
        <v>2083</v>
      </c>
      <c r="B167" s="31" t="s">
        <v>2084</v>
      </c>
      <c r="C167" s="31" t="s">
        <v>2085</v>
      </c>
      <c r="D167" s="31" t="n">
        <v>1000</v>
      </c>
      <c r="E167" s="31" t="n">
        <v>0</v>
      </c>
      <c r="F167" s="31" t="n">
        <v>0.05</v>
      </c>
      <c r="G167" s="32" t="n">
        <v>44867</v>
      </c>
      <c r="H167" s="32" t="n">
        <v>45604</v>
      </c>
      <c r="I167" s="32"/>
      <c r="J167" s="31" t="n">
        <f aca="true">IF(I167&gt;0,I167-TODAY(),H167-TODAY())</f>
        <v>910</v>
      </c>
      <c r="K167" s="31" t="n">
        <v>182</v>
      </c>
      <c r="L167" s="31" t="n">
        <v>70</v>
      </c>
      <c r="M167" s="33" t="n">
        <f aca="false">F167/K167*365/D167</f>
        <v>0.000100274725274725</v>
      </c>
      <c r="N167" s="33" t="n">
        <f aca="false">R167/S167</f>
        <v>0.172042778649922</v>
      </c>
      <c r="O167" s="33" t="n">
        <f aca="false">M167/L167*100</f>
        <v>0.000143249607535322</v>
      </c>
      <c r="P167" s="0" t="n">
        <f aca="false">M167*100/365*J167</f>
        <v>0.025</v>
      </c>
      <c r="Q167" s="0" t="n">
        <f aca="false">P167-L167+100</f>
        <v>30.025</v>
      </c>
      <c r="R167" s="0" t="n">
        <f aca="false">Q167/J167*365</f>
        <v>12.0429945054945</v>
      </c>
      <c r="S167" s="0" t="n">
        <f aca="false">E167/D167+L167</f>
        <v>70</v>
      </c>
    </row>
    <row r="168" customFormat="false" ht="12.8" hidden="false" customHeight="false" outlineLevel="0" collapsed="false">
      <c r="A168" s="28" t="s">
        <v>2086</v>
      </c>
      <c r="B168" s="28" t="s">
        <v>2087</v>
      </c>
      <c r="C168" s="28" t="s">
        <v>2088</v>
      </c>
      <c r="D168" s="28" t="n">
        <v>1000</v>
      </c>
      <c r="E168" s="28" t="n">
        <v>0</v>
      </c>
      <c r="F168" s="28" t="n">
        <v>0.3</v>
      </c>
      <c r="G168" s="29" t="n">
        <v>45256</v>
      </c>
      <c r="H168" s="29" t="n">
        <v>45261</v>
      </c>
      <c r="I168" s="29"/>
      <c r="J168" s="28" t="n">
        <f aca="true">IF(I168&gt;0,I168-TODAY(),H168-TODAY())</f>
        <v>567</v>
      </c>
      <c r="K168" s="28" t="n">
        <v>1087</v>
      </c>
      <c r="L168" s="28" t="n">
        <v>79.07</v>
      </c>
      <c r="M168" s="30" t="n">
        <f aca="false">F168/K168*365/D168</f>
        <v>0.000100735970561178</v>
      </c>
      <c r="N168" s="30" t="n">
        <f aca="false">R168/S168</f>
        <v>0.170526500406976</v>
      </c>
      <c r="O168" s="30" t="n">
        <f aca="false">M168/L168*100</f>
        <v>0.000127400999824431</v>
      </c>
      <c r="P168" s="0" t="n">
        <f aca="false">M168*100/365*J168</f>
        <v>0.0156485740570377</v>
      </c>
      <c r="Q168" s="0" t="n">
        <f aca="false">P168-L168+100</f>
        <v>20.945648574057</v>
      </c>
      <c r="R168" s="0" t="n">
        <f aca="false">Q168/J168*365</f>
        <v>13.4835303871796</v>
      </c>
      <c r="S168" s="0" t="n">
        <f aca="false">E168/D168+L168</f>
        <v>79.07</v>
      </c>
    </row>
    <row r="169" customFormat="false" ht="12.8" hidden="false" customHeight="false" outlineLevel="0" collapsed="false">
      <c r="A169" s="28" t="s">
        <v>2089</v>
      </c>
      <c r="B169" s="28" t="s">
        <v>2090</v>
      </c>
      <c r="C169" s="28" t="s">
        <v>2091</v>
      </c>
      <c r="D169" s="28" t="n">
        <v>1000</v>
      </c>
      <c r="E169" s="28" t="n">
        <v>11.1</v>
      </c>
      <c r="F169" s="28" t="n">
        <v>22.44</v>
      </c>
      <c r="G169" s="29" t="n">
        <v>44740</v>
      </c>
      <c r="H169" s="29" t="n">
        <v>45559</v>
      </c>
      <c r="I169" s="29"/>
      <c r="J169" s="28" t="n">
        <f aca="true">IF(I169&gt;0,I169-TODAY(),H169-TODAY())</f>
        <v>865</v>
      </c>
      <c r="K169" s="28" t="n">
        <v>91</v>
      </c>
      <c r="L169" s="28" t="n">
        <v>86.47</v>
      </c>
      <c r="M169" s="30" t="n">
        <f aca="false">F169/K169*365/D169</f>
        <v>0.0900065934065934</v>
      </c>
      <c r="N169" s="30" t="n">
        <f aca="false">R169/S169</f>
        <v>0.170093235309269</v>
      </c>
      <c r="O169" s="30" t="n">
        <f aca="false">M169/L169*100</f>
        <v>0.1040899657761</v>
      </c>
      <c r="P169" s="0" t="n">
        <f aca="false">M169*100/365*J169</f>
        <v>21.3303296703297</v>
      </c>
      <c r="Q169" s="0" t="n">
        <f aca="false">P169-L169+100</f>
        <v>34.8603296703297</v>
      </c>
      <c r="R169" s="0" t="n">
        <f aca="false">Q169/J169*365</f>
        <v>14.7098500921044</v>
      </c>
      <c r="S169" s="0" t="n">
        <f aca="false">E169/D169+L169</f>
        <v>86.4811</v>
      </c>
    </row>
    <row r="170" customFormat="false" ht="12.8" hidden="false" customHeight="false" outlineLevel="0" collapsed="false">
      <c r="A170" s="28" t="s">
        <v>2092</v>
      </c>
      <c r="B170" s="28" t="s">
        <v>2093</v>
      </c>
      <c r="C170" s="28" t="s">
        <v>2094</v>
      </c>
      <c r="D170" s="28" t="n">
        <v>1000</v>
      </c>
      <c r="E170" s="28" t="n">
        <v>25.62</v>
      </c>
      <c r="F170" s="28" t="n">
        <v>27.42</v>
      </c>
      <c r="G170" s="29" t="n">
        <v>44700</v>
      </c>
      <c r="H170" s="29" t="n">
        <v>45428</v>
      </c>
      <c r="I170" s="29"/>
      <c r="J170" s="28" t="n">
        <f aca="true">IF(I170&gt;0,I170-TODAY(),H170-TODAY())</f>
        <v>734</v>
      </c>
      <c r="K170" s="28" t="n">
        <v>91</v>
      </c>
      <c r="L170" s="28" t="n">
        <v>90.99</v>
      </c>
      <c r="M170" s="30" t="n">
        <f aca="false">F170/K170*365/D170</f>
        <v>0.109981318681319</v>
      </c>
      <c r="N170" s="30" t="n">
        <f aca="false">R170/S170</f>
        <v>0.17006511035592</v>
      </c>
      <c r="O170" s="30" t="n">
        <f aca="false">M170/L170*100</f>
        <v>0.120871874581073</v>
      </c>
      <c r="P170" s="0" t="n">
        <f aca="false">M170*100/365*J170</f>
        <v>22.1167912087912</v>
      </c>
      <c r="Q170" s="0" t="n">
        <f aca="false">P170-L170+100</f>
        <v>31.1267912087912</v>
      </c>
      <c r="R170" s="0" t="n">
        <f aca="false">Q170/J170*365</f>
        <v>15.4785814594125</v>
      </c>
      <c r="S170" s="0" t="n">
        <f aca="false">E170/D170+L170</f>
        <v>91.01562</v>
      </c>
    </row>
    <row r="171" customFormat="false" ht="12.8" hidden="false" customHeight="false" outlineLevel="0" collapsed="false">
      <c r="A171" s="28" t="s">
        <v>2095</v>
      </c>
      <c r="B171" s="28" t="s">
        <v>2096</v>
      </c>
      <c r="C171" s="28" t="s">
        <v>2097</v>
      </c>
      <c r="D171" s="28" t="n">
        <v>1000</v>
      </c>
      <c r="E171" s="28" t="n">
        <v>0</v>
      </c>
      <c r="F171" s="28" t="n">
        <v>0.3</v>
      </c>
      <c r="G171" s="29" t="n">
        <v>45260</v>
      </c>
      <c r="H171" s="29" t="n">
        <v>45265</v>
      </c>
      <c r="I171" s="29"/>
      <c r="J171" s="28" t="n">
        <f aca="true">IF(I171&gt;0,I171-TODAY(),H171-TODAY())</f>
        <v>571</v>
      </c>
      <c r="K171" s="28" t="n">
        <v>1087</v>
      </c>
      <c r="L171" s="28" t="n">
        <v>79.02</v>
      </c>
      <c r="M171" s="30" t="n">
        <f aca="false">F171/K171*365/D171</f>
        <v>0.000100735970561178</v>
      </c>
      <c r="N171" s="30" t="n">
        <f aca="false">R171/S171</f>
        <v>0.169844430169733</v>
      </c>
      <c r="O171" s="30" t="n">
        <f aca="false">M171/L171*100</f>
        <v>0.000127481612960235</v>
      </c>
      <c r="P171" s="0" t="n">
        <f aca="false">M171*100/365*J171</f>
        <v>0.0157589696412144</v>
      </c>
      <c r="Q171" s="0" t="n">
        <f aca="false">P171-L171+100</f>
        <v>20.9957589696412</v>
      </c>
      <c r="R171" s="0" t="n">
        <f aca="false">Q171/J171*365</f>
        <v>13.4211068720123</v>
      </c>
      <c r="S171" s="0" t="n">
        <f aca="false">E171/D171+L171</f>
        <v>79.02</v>
      </c>
    </row>
    <row r="172" customFormat="false" ht="12.8" hidden="false" customHeight="false" outlineLevel="0" collapsed="false">
      <c r="A172" s="28" t="s">
        <v>60</v>
      </c>
      <c r="B172" s="28" t="s">
        <v>61</v>
      </c>
      <c r="C172" s="28" t="s">
        <v>62</v>
      </c>
      <c r="D172" s="28" t="n">
        <v>1000</v>
      </c>
      <c r="E172" s="28" t="n">
        <v>38.75</v>
      </c>
      <c r="F172" s="28" t="n">
        <v>51.86</v>
      </c>
      <c r="G172" s="29" t="n">
        <v>44740</v>
      </c>
      <c r="H172" s="29" t="n">
        <v>46924</v>
      </c>
      <c r="I172" s="29" t="n">
        <v>45104</v>
      </c>
      <c r="J172" s="28" t="n">
        <f aca="true">IF(I172&gt;0,I172-TODAY(),H172-TODAY())</f>
        <v>410</v>
      </c>
      <c r="K172" s="28" t="n">
        <v>182</v>
      </c>
      <c r="L172" s="28" t="n">
        <v>93.81</v>
      </c>
      <c r="M172" s="30" t="n">
        <f aca="false">F172/K172*365/D172</f>
        <v>0.104004945054945</v>
      </c>
      <c r="N172" s="30" t="n">
        <f aca="false">R172/S172</f>
        <v>0.169539863467463</v>
      </c>
      <c r="O172" s="30" t="n">
        <f aca="false">M172/L172*100</f>
        <v>0.110867652760841</v>
      </c>
      <c r="P172" s="0" t="n">
        <f aca="false">M172*100/365*J172</f>
        <v>11.6827472527473</v>
      </c>
      <c r="Q172" s="0" t="n">
        <f aca="false">P172-L172+100</f>
        <v>17.8727472527472</v>
      </c>
      <c r="R172" s="0" t="n">
        <f aca="false">Q172/J172*365</f>
        <v>15.9111042615921</v>
      </c>
      <c r="S172" s="0" t="n">
        <f aca="false">E172/D172+L172</f>
        <v>93.84875</v>
      </c>
    </row>
    <row r="173" customFormat="false" ht="12.8" hidden="false" customHeight="false" outlineLevel="0" collapsed="false">
      <c r="A173" s="28" t="s">
        <v>2098</v>
      </c>
      <c r="B173" s="28" t="s">
        <v>2099</v>
      </c>
      <c r="C173" s="28" t="s">
        <v>2100</v>
      </c>
      <c r="D173" s="28" t="n">
        <v>1000</v>
      </c>
      <c r="E173" s="28" t="n">
        <v>17.04</v>
      </c>
      <c r="F173" s="28" t="n">
        <v>35.65</v>
      </c>
      <c r="G173" s="29" t="n">
        <v>44789</v>
      </c>
      <c r="H173" s="29" t="n">
        <v>47701</v>
      </c>
      <c r="I173" s="29" t="n">
        <v>45517</v>
      </c>
      <c r="J173" s="28" t="n">
        <f aca="true">IF(I173&gt;0,I173-TODAY(),H173-TODAY())</f>
        <v>823</v>
      </c>
      <c r="K173" s="28" t="n">
        <v>182</v>
      </c>
      <c r="L173" s="28" t="n">
        <v>84.04</v>
      </c>
      <c r="M173" s="30" t="n">
        <f aca="false">F173/K173*365/D173</f>
        <v>0.0714958791208791</v>
      </c>
      <c r="N173" s="30" t="n">
        <f aca="false">R173/S173</f>
        <v>0.169264088003273</v>
      </c>
      <c r="O173" s="30" t="n">
        <f aca="false">M173/L173*100</f>
        <v>0.0850736305579238</v>
      </c>
      <c r="P173" s="0" t="n">
        <f aca="false">M173*100/365*J173</f>
        <v>16.1208516483517</v>
      </c>
      <c r="Q173" s="0" t="n">
        <f aca="false">P173-L173+100</f>
        <v>32.0808516483516</v>
      </c>
      <c r="R173" s="0" t="n">
        <f aca="false">Q173/J173*365</f>
        <v>14.2278382158546</v>
      </c>
      <c r="S173" s="0" t="n">
        <f aca="false">E173/D173+L173</f>
        <v>84.05704</v>
      </c>
    </row>
    <row r="174" customFormat="false" ht="12.8" hidden="false" customHeight="false" outlineLevel="0" collapsed="false">
      <c r="A174" s="28" t="s">
        <v>2101</v>
      </c>
      <c r="B174" s="28" t="s">
        <v>2102</v>
      </c>
      <c r="C174" s="28" t="s">
        <v>2103</v>
      </c>
      <c r="D174" s="28" t="n">
        <v>1000</v>
      </c>
      <c r="E174" s="28" t="n">
        <v>27.42</v>
      </c>
      <c r="F174" s="28" t="n">
        <v>34.9</v>
      </c>
      <c r="G174" s="29" t="n">
        <v>44733</v>
      </c>
      <c r="H174" s="29" t="n">
        <v>44817</v>
      </c>
      <c r="I174" s="29"/>
      <c r="J174" s="28" t="n">
        <f aca="true">IF(I174&gt;0,I174-TODAY(),H174-TODAY())</f>
        <v>123</v>
      </c>
      <c r="K174" s="28" t="n">
        <v>182</v>
      </c>
      <c r="L174" s="28" t="n">
        <v>96.84</v>
      </c>
      <c r="M174" s="30" t="n">
        <f aca="false">F174/K174*365/D174</f>
        <v>0.0699917582417582</v>
      </c>
      <c r="N174" s="30" t="n">
        <f aca="false">R174/S174</f>
        <v>0.16906005751504</v>
      </c>
      <c r="O174" s="30" t="n">
        <f aca="false">M174/L174*100</f>
        <v>0.0722756693946285</v>
      </c>
      <c r="P174" s="0" t="n">
        <f aca="false">M174*100/365*J174</f>
        <v>2.35862637362637</v>
      </c>
      <c r="Q174" s="0" t="n">
        <f aca="false">P174-L174+100</f>
        <v>5.51862637362638</v>
      </c>
      <c r="R174" s="0" t="n">
        <f aca="false">Q174/J174*365</f>
        <v>16.3764115965336</v>
      </c>
      <c r="S174" s="0" t="n">
        <f aca="false">E174/D174+L174</f>
        <v>96.86742</v>
      </c>
    </row>
    <row r="175" customFormat="false" ht="12.8" hidden="false" customHeight="false" outlineLevel="0" collapsed="false">
      <c r="A175" s="28" t="s">
        <v>64</v>
      </c>
      <c r="B175" s="28" t="s">
        <v>65</v>
      </c>
      <c r="C175" s="28" t="s">
        <v>66</v>
      </c>
      <c r="D175" s="28" t="n">
        <v>1000</v>
      </c>
      <c r="E175" s="34" t="n">
        <v>0.12</v>
      </c>
      <c r="F175" s="34" t="n">
        <v>0.5</v>
      </c>
      <c r="G175" s="29" t="n">
        <v>44833</v>
      </c>
      <c r="H175" s="29" t="n">
        <v>45743</v>
      </c>
      <c r="I175" s="29" t="n">
        <v>44833</v>
      </c>
      <c r="J175" s="28" t="n">
        <f aca="true">IF(I175&gt;0,I175-TODAY(),H175-TODAY())</f>
        <v>139</v>
      </c>
      <c r="K175" s="28" t="n">
        <v>182</v>
      </c>
      <c r="L175" s="28" t="n">
        <v>93.99</v>
      </c>
      <c r="M175" s="30" t="n">
        <f aca="false">F175/K175*365/D175</f>
        <v>0.00100274725274725</v>
      </c>
      <c r="N175" s="30" t="n">
        <f aca="false">R175/S175</f>
        <v>0.168974456054889</v>
      </c>
      <c r="O175" s="30" t="n">
        <f aca="false">M175/L175*100</f>
        <v>0.00106686589291122</v>
      </c>
      <c r="P175" s="0" t="n">
        <f aca="false">M175*100/365*J175</f>
        <v>0.0381868131868132</v>
      </c>
      <c r="Q175" s="0" t="n">
        <f aca="false">P175-L175+100</f>
        <v>6.04818681318682</v>
      </c>
      <c r="R175" s="0" t="n">
        <f aca="false">Q175/J175*365</f>
        <v>15.8819294015337</v>
      </c>
      <c r="S175" s="0" t="n">
        <f aca="false">E175/D175+L175</f>
        <v>93.99012</v>
      </c>
    </row>
    <row r="176" customFormat="false" ht="12.8" hidden="false" customHeight="false" outlineLevel="0" collapsed="false">
      <c r="A176" s="28" t="s">
        <v>2104</v>
      </c>
      <c r="B176" s="28" t="s">
        <v>2105</v>
      </c>
      <c r="C176" s="28" t="s">
        <v>2106</v>
      </c>
      <c r="D176" s="28" t="n">
        <v>1000</v>
      </c>
      <c r="E176" s="28" t="n">
        <v>0</v>
      </c>
      <c r="F176" s="28" t="n">
        <v>0.3</v>
      </c>
      <c r="G176" s="29" t="n">
        <v>45199</v>
      </c>
      <c r="H176" s="29" t="n">
        <v>45204</v>
      </c>
      <c r="I176" s="29"/>
      <c r="J176" s="28" t="n">
        <f aca="true">IF(I176&gt;0,I176-TODAY(),H176-TODAY())</f>
        <v>510</v>
      </c>
      <c r="K176" s="28" t="n">
        <v>1087</v>
      </c>
      <c r="L176" s="28" t="n">
        <v>80.92</v>
      </c>
      <c r="M176" s="30" t="n">
        <f aca="false">F176/K176*365/D176</f>
        <v>0.000100735970561178</v>
      </c>
      <c r="N176" s="30" t="n">
        <f aca="false">R176/S176</f>
        <v>0.168875033547988</v>
      </c>
      <c r="O176" s="30" t="n">
        <f aca="false">M176/L176*100</f>
        <v>0.000124488347208573</v>
      </c>
      <c r="P176" s="0" t="n">
        <f aca="false">M176*100/365*J176</f>
        <v>0.0140754369825207</v>
      </c>
      <c r="Q176" s="0" t="n">
        <f aca="false">P176-L176+100</f>
        <v>19.0940754369825</v>
      </c>
      <c r="R176" s="0" t="n">
        <f aca="false">Q176/J176*365</f>
        <v>13.6653677147032</v>
      </c>
      <c r="S176" s="0" t="n">
        <f aca="false">E176/D176+L176</f>
        <v>80.92</v>
      </c>
    </row>
    <row r="177" customFormat="false" ht="12.8" hidden="false" customHeight="false" outlineLevel="0" collapsed="false">
      <c r="A177" s="28" t="s">
        <v>2107</v>
      </c>
      <c r="B177" s="28" t="s">
        <v>2108</v>
      </c>
      <c r="C177" s="28" t="s">
        <v>2109</v>
      </c>
      <c r="D177" s="28" t="n">
        <v>1000</v>
      </c>
      <c r="E177" s="28" t="n">
        <v>7.23</v>
      </c>
      <c r="F177" s="28" t="n">
        <v>27.42</v>
      </c>
      <c r="G177" s="29" t="n">
        <v>44761</v>
      </c>
      <c r="H177" s="29" t="n">
        <v>46308</v>
      </c>
      <c r="I177" s="29" t="n">
        <v>45580</v>
      </c>
      <c r="J177" s="28" t="n">
        <f aca="true">IF(I177&gt;0,I177-TODAY(),H177-TODAY())</f>
        <v>886</v>
      </c>
      <c r="K177" s="28" t="n">
        <v>91</v>
      </c>
      <c r="L177" s="28" t="n">
        <v>89.89</v>
      </c>
      <c r="M177" s="30" t="n">
        <f aca="false">F177/K177*365/D177</f>
        <v>0.109981318681319</v>
      </c>
      <c r="N177" s="30" t="n">
        <f aca="false">R177/S177</f>
        <v>0.168671345283998</v>
      </c>
      <c r="O177" s="30" t="n">
        <f aca="false">M177/L177*100</f>
        <v>0.122351005319077</v>
      </c>
      <c r="P177" s="0" t="n">
        <f aca="false">M177*100/365*J177</f>
        <v>26.6968351648352</v>
      </c>
      <c r="Q177" s="0" t="n">
        <f aca="false">P177-L177+100</f>
        <v>36.8068351648352</v>
      </c>
      <c r="R177" s="0" t="n">
        <f aca="false">Q177/J177*365</f>
        <v>15.163086721405</v>
      </c>
      <c r="S177" s="0" t="n">
        <f aca="false">E177/D177+L177</f>
        <v>89.89723</v>
      </c>
    </row>
    <row r="178" customFormat="false" ht="12.8" hidden="false" customHeight="false" outlineLevel="0" collapsed="false">
      <c r="A178" s="28" t="s">
        <v>2110</v>
      </c>
      <c r="B178" s="28" t="s">
        <v>2111</v>
      </c>
      <c r="C178" s="28" t="s">
        <v>2112</v>
      </c>
      <c r="D178" s="28" t="n">
        <v>1000</v>
      </c>
      <c r="E178" s="28" t="n">
        <v>17.26</v>
      </c>
      <c r="F178" s="28" t="n">
        <v>26.18</v>
      </c>
      <c r="G178" s="29" t="n">
        <v>44725</v>
      </c>
      <c r="H178" s="29" t="n">
        <v>45271</v>
      </c>
      <c r="I178" s="29"/>
      <c r="J178" s="28" t="n">
        <f aca="true">IF(I178&gt;0,I178-TODAY(),H178-TODAY())</f>
        <v>577</v>
      </c>
      <c r="K178" s="28" t="n">
        <v>91</v>
      </c>
      <c r="L178" s="28" t="n">
        <v>92.1</v>
      </c>
      <c r="M178" s="30" t="n">
        <f aca="false">F178/K178*365/D178</f>
        <v>0.105007692307692</v>
      </c>
      <c r="N178" s="30" t="n">
        <f aca="false">R178/S178</f>
        <v>0.16824392711409</v>
      </c>
      <c r="O178" s="30" t="n">
        <f aca="false">M178/L178*100</f>
        <v>0.114014866783596</v>
      </c>
      <c r="P178" s="0" t="n">
        <f aca="false">M178*100/365*J178</f>
        <v>16.5998461538462</v>
      </c>
      <c r="Q178" s="0" t="n">
        <f aca="false">P178-L178+100</f>
        <v>24.4998461538462</v>
      </c>
      <c r="R178" s="0" t="n">
        <f aca="false">Q178/J178*365</f>
        <v>15.4981695773897</v>
      </c>
      <c r="S178" s="0" t="n">
        <f aca="false">E178/D178+L178</f>
        <v>92.11726</v>
      </c>
    </row>
    <row r="179" customFormat="false" ht="12.8" hidden="false" customHeight="false" outlineLevel="0" collapsed="false">
      <c r="A179" s="28" t="s">
        <v>2113</v>
      </c>
      <c r="B179" s="28" t="s">
        <v>2114</v>
      </c>
      <c r="C179" s="28" t="s">
        <v>2115</v>
      </c>
      <c r="D179" s="28" t="n">
        <v>1000</v>
      </c>
      <c r="E179" s="28" t="n">
        <v>2.85</v>
      </c>
      <c r="F179" s="28" t="n">
        <v>32.41</v>
      </c>
      <c r="G179" s="29" t="n">
        <v>44777</v>
      </c>
      <c r="H179" s="29" t="n">
        <v>45869</v>
      </c>
      <c r="I179" s="29"/>
      <c r="J179" s="28" t="n">
        <f aca="true">IF(I179&gt;0,I179-TODAY(),H179-TODAY())</f>
        <v>1175</v>
      </c>
      <c r="K179" s="28" t="n">
        <v>91</v>
      </c>
      <c r="L179" s="28" t="n">
        <v>92.04</v>
      </c>
      <c r="M179" s="30" t="n">
        <f aca="false">F179/K179*365/D179</f>
        <v>0.129996153846154</v>
      </c>
      <c r="N179" s="30" t="n">
        <f aca="false">R179/S179</f>
        <v>0.168098839135025</v>
      </c>
      <c r="O179" s="30" t="n">
        <f aca="false">M179/L179*100</f>
        <v>0.141238759067964</v>
      </c>
      <c r="P179" s="0" t="n">
        <f aca="false">M179*100/365*J179</f>
        <v>41.8480769230769</v>
      </c>
      <c r="Q179" s="0" t="n">
        <f aca="false">P179-L179+100</f>
        <v>49.8080769230769</v>
      </c>
      <c r="R179" s="0" t="n">
        <f aca="false">Q179/J179*365</f>
        <v>15.4722962356792</v>
      </c>
      <c r="S179" s="0" t="n">
        <f aca="false">E179/D179+L179</f>
        <v>92.04285</v>
      </c>
    </row>
    <row r="180" customFormat="false" ht="12.8" hidden="false" customHeight="false" outlineLevel="0" collapsed="false">
      <c r="A180" s="28" t="s">
        <v>2116</v>
      </c>
      <c r="B180" s="28" t="s">
        <v>2117</v>
      </c>
      <c r="C180" s="28" t="s">
        <v>2118</v>
      </c>
      <c r="D180" s="28" t="n">
        <v>1000</v>
      </c>
      <c r="E180" s="28" t="n">
        <v>14.43</v>
      </c>
      <c r="F180" s="28" t="n">
        <v>26.8</v>
      </c>
      <c r="G180" s="29" t="n">
        <v>44736</v>
      </c>
      <c r="H180" s="29" t="n">
        <v>45919</v>
      </c>
      <c r="I180" s="29"/>
      <c r="J180" s="28" t="n">
        <f aca="true">IF(I180&gt;0,I180-TODAY(),H180-TODAY())</f>
        <v>1225</v>
      </c>
      <c r="K180" s="28" t="n">
        <v>91</v>
      </c>
      <c r="L180" s="28" t="n">
        <v>87</v>
      </c>
      <c r="M180" s="30" t="n">
        <f aca="false">F180/K180*365/D180</f>
        <v>0.107494505494506</v>
      </c>
      <c r="N180" s="30" t="n">
        <f aca="false">R180/S180</f>
        <v>0.168051666111077</v>
      </c>
      <c r="O180" s="30" t="n">
        <f aca="false">M180/L180*100</f>
        <v>0.123556902867248</v>
      </c>
      <c r="P180" s="0" t="n">
        <f aca="false">M180*100/365*J180</f>
        <v>36.0769230769231</v>
      </c>
      <c r="Q180" s="0" t="n">
        <f aca="false">P180-L180+100</f>
        <v>49.0769230769231</v>
      </c>
      <c r="R180" s="0" t="n">
        <f aca="false">Q180/J180*365</f>
        <v>14.6229199372057</v>
      </c>
      <c r="S180" s="0" t="n">
        <f aca="false">E180/D180+L180</f>
        <v>87.01443</v>
      </c>
    </row>
    <row r="181" customFormat="false" ht="12.8" hidden="false" customHeight="false" outlineLevel="0" collapsed="false">
      <c r="A181" s="28" t="s">
        <v>70</v>
      </c>
      <c r="B181" s="28" t="s">
        <v>71</v>
      </c>
      <c r="C181" s="28" t="s">
        <v>72</v>
      </c>
      <c r="D181" s="28" t="n">
        <v>1000</v>
      </c>
      <c r="E181" s="28" t="n">
        <v>31.85</v>
      </c>
      <c r="F181" s="28" t="n">
        <v>37.4</v>
      </c>
      <c r="G181" s="29" t="n">
        <v>44721</v>
      </c>
      <c r="H181" s="29" t="n">
        <v>45085</v>
      </c>
      <c r="I181" s="29" t="n">
        <v>44721</v>
      </c>
      <c r="J181" s="28" t="n">
        <f aca="true">IF(I181&gt;0,I181-TODAY(),H181-TODAY())</f>
        <v>27</v>
      </c>
      <c r="K181" s="28" t="n">
        <v>182</v>
      </c>
      <c r="L181" s="28" t="n">
        <v>99.32</v>
      </c>
      <c r="M181" s="30" t="n">
        <f aca="false">F181/K181*365/D181</f>
        <v>0.0750054945054945</v>
      </c>
      <c r="N181" s="30" t="n">
        <f aca="false">R181/S181</f>
        <v>0.168020444945335</v>
      </c>
      <c r="O181" s="30" t="n">
        <f aca="false">M181/L181*100</f>
        <v>0.0755190238677955</v>
      </c>
      <c r="P181" s="0" t="n">
        <f aca="false">M181*100/365*J181</f>
        <v>0.554835164835165</v>
      </c>
      <c r="Q181" s="0" t="n">
        <f aca="false">P181-L181+100</f>
        <v>1.23483516483518</v>
      </c>
      <c r="R181" s="0" t="n">
        <f aca="false">Q181/J181*365</f>
        <v>16.6931420431422</v>
      </c>
      <c r="S181" s="0" t="n">
        <f aca="false">E181/D181+L181</f>
        <v>99.35185</v>
      </c>
    </row>
    <row r="182" customFormat="false" ht="12.8" hidden="false" customHeight="false" outlineLevel="0" collapsed="false">
      <c r="A182" s="28" t="s">
        <v>67</v>
      </c>
      <c r="B182" s="28" t="s">
        <v>68</v>
      </c>
      <c r="C182" s="28" t="s">
        <v>69</v>
      </c>
      <c r="D182" s="28" t="n">
        <v>1000</v>
      </c>
      <c r="E182" s="28" t="n">
        <v>19.68</v>
      </c>
      <c r="F182" s="28" t="n">
        <v>42.63</v>
      </c>
      <c r="G182" s="29" t="n">
        <v>44792</v>
      </c>
      <c r="H182" s="29" t="n">
        <v>48068</v>
      </c>
      <c r="I182" s="29" t="n">
        <v>45702</v>
      </c>
      <c r="J182" s="28" t="n">
        <f aca="true">IF(I182&gt;0,I182-TODAY(),H182-TODAY())</f>
        <v>1008</v>
      </c>
      <c r="K182" s="28" t="n">
        <v>182</v>
      </c>
      <c r="L182" s="28" t="n">
        <v>84.43</v>
      </c>
      <c r="M182" s="30" t="n">
        <f aca="false">F182/K182*365/D182</f>
        <v>0.0854942307692308</v>
      </c>
      <c r="N182" s="30" t="n">
        <f aca="false">R182/S182</f>
        <v>0.167997907221135</v>
      </c>
      <c r="O182" s="30" t="n">
        <f aca="false">M182/L182*100</f>
        <v>0.101260488889294</v>
      </c>
      <c r="P182" s="0" t="n">
        <f aca="false">M182*100/365*J182</f>
        <v>23.6104615384615</v>
      </c>
      <c r="Q182" s="0" t="n">
        <f aca="false">P182-L182+100</f>
        <v>39.1804615384615</v>
      </c>
      <c r="R182" s="0" t="n">
        <f aca="false">Q182/J182*365</f>
        <v>14.1873695054945</v>
      </c>
      <c r="S182" s="0" t="n">
        <f aca="false">E182/D182+L182</f>
        <v>84.44968</v>
      </c>
    </row>
    <row r="183" customFormat="false" ht="12.8" hidden="false" customHeight="false" outlineLevel="0" collapsed="false">
      <c r="A183" s="28" t="s">
        <v>73</v>
      </c>
      <c r="B183" s="28" t="s">
        <v>74</v>
      </c>
      <c r="C183" s="28" t="s">
        <v>75</v>
      </c>
      <c r="D183" s="28" t="n">
        <v>1000</v>
      </c>
      <c r="E183" s="28" t="n">
        <v>25.18</v>
      </c>
      <c r="F183" s="28" t="n">
        <v>49.81</v>
      </c>
      <c r="G183" s="29" t="n">
        <v>44784</v>
      </c>
      <c r="H183" s="29" t="n">
        <v>46968</v>
      </c>
      <c r="I183" s="29" t="n">
        <v>44784</v>
      </c>
      <c r="J183" s="28" t="n">
        <f aca="true">IF(I183&gt;0,I183-TODAY(),H183-TODAY())</f>
        <v>90</v>
      </c>
      <c r="K183" s="28" t="n">
        <v>182</v>
      </c>
      <c r="L183" s="28" t="n">
        <v>98.39</v>
      </c>
      <c r="M183" s="30" t="n">
        <f aca="false">F183/K183*365/D183</f>
        <v>0.0998936813186813</v>
      </c>
      <c r="N183" s="30" t="n">
        <f aca="false">R183/S183</f>
        <v>0.167848217889888</v>
      </c>
      <c r="O183" s="30" t="n">
        <f aca="false">M183/L183*100</f>
        <v>0.101528286735117</v>
      </c>
      <c r="P183" s="0" t="n">
        <f aca="false">M183*100/365*J183</f>
        <v>2.46313186813187</v>
      </c>
      <c r="Q183" s="0" t="n">
        <f aca="false">P183-L183+100</f>
        <v>4.07313186813187</v>
      </c>
      <c r="R183" s="0" t="n">
        <f aca="false">Q183/J183*365</f>
        <v>16.5188125763126</v>
      </c>
      <c r="S183" s="0" t="n">
        <f aca="false">E183/D183+L183</f>
        <v>98.41518</v>
      </c>
    </row>
    <row r="184" customFormat="false" ht="12.8" hidden="false" customHeight="false" outlineLevel="0" collapsed="false">
      <c r="A184" s="28" t="s">
        <v>2119</v>
      </c>
      <c r="B184" s="28" t="s">
        <v>2120</v>
      </c>
      <c r="C184" s="28" t="s">
        <v>2121</v>
      </c>
      <c r="D184" s="28" t="n">
        <v>1000</v>
      </c>
      <c r="E184" s="28" t="n">
        <v>9.15</v>
      </c>
      <c r="F184" s="28" t="n">
        <v>39.64</v>
      </c>
      <c r="G184" s="29" t="n">
        <v>44834</v>
      </c>
      <c r="H184" s="29" t="n">
        <v>47746</v>
      </c>
      <c r="I184" s="29" t="n">
        <v>45198</v>
      </c>
      <c r="J184" s="28" t="n">
        <f aca="true">IF(I184&gt;0,I184-TODAY(),H184-TODAY())</f>
        <v>504</v>
      </c>
      <c r="K184" s="28" t="n">
        <v>182</v>
      </c>
      <c r="L184" s="28" t="n">
        <v>90.11</v>
      </c>
      <c r="M184" s="30" t="n">
        <f aca="false">F184/K184*365/D184</f>
        <v>0.0794978021978022</v>
      </c>
      <c r="N184" s="30" t="n">
        <f aca="false">R184/S184</f>
        <v>0.167691117963618</v>
      </c>
      <c r="O184" s="30" t="n">
        <f aca="false">M184/L184*100</f>
        <v>0.0882230631426059</v>
      </c>
      <c r="P184" s="0" t="n">
        <f aca="false">M184*100/365*J184</f>
        <v>10.9772307692308</v>
      </c>
      <c r="Q184" s="0" t="n">
        <f aca="false">P184-L184+100</f>
        <v>20.8672307692308</v>
      </c>
      <c r="R184" s="0" t="n">
        <f aca="false">Q184/J184*365</f>
        <v>15.112181013431</v>
      </c>
      <c r="S184" s="0" t="n">
        <f aca="false">E184/D184+L184</f>
        <v>90.11915</v>
      </c>
    </row>
    <row r="185" customFormat="false" ht="12.8" hidden="false" customHeight="false" outlineLevel="0" collapsed="false">
      <c r="A185" s="31" t="s">
        <v>2122</v>
      </c>
      <c r="B185" s="31" t="s">
        <v>2123</v>
      </c>
      <c r="C185" s="31" t="s">
        <v>2124</v>
      </c>
      <c r="D185" s="31" t="n">
        <v>1000</v>
      </c>
      <c r="E185" s="31" t="n">
        <v>30.27</v>
      </c>
      <c r="F185" s="31" t="n">
        <v>63.33</v>
      </c>
      <c r="G185" s="32" t="n">
        <v>44789</v>
      </c>
      <c r="H185" s="32" t="n">
        <v>46791</v>
      </c>
      <c r="I185" s="32" t="n">
        <v>45699</v>
      </c>
      <c r="J185" s="31" t="n">
        <f aca="true">IF(I185&gt;0,I185-TODAY(),H185-TODAY())</f>
        <v>1005</v>
      </c>
      <c r="K185" s="31" t="n">
        <v>182</v>
      </c>
      <c r="L185" s="31" t="n">
        <v>92.45</v>
      </c>
      <c r="M185" s="33" t="n">
        <f aca="false">F185/K185*365/D185</f>
        <v>0.127007967032967</v>
      </c>
      <c r="N185" s="33" t="n">
        <f aca="false">R185/S185</f>
        <v>0.166985201322312</v>
      </c>
      <c r="O185" s="33" t="n">
        <f aca="false">M185/L185*100</f>
        <v>0.137380169857184</v>
      </c>
      <c r="P185" s="0" t="n">
        <f aca="false">M185*100/365*J185</f>
        <v>34.9706868131868</v>
      </c>
      <c r="Q185" s="0" t="n">
        <f aca="false">P185-L185+100</f>
        <v>42.5206868131868</v>
      </c>
      <c r="R185" s="0" t="n">
        <f aca="false">Q185/J185*365</f>
        <v>15.4428365042917</v>
      </c>
      <c r="S185" s="0" t="n">
        <f aca="false">E185/D185+L185</f>
        <v>92.48027</v>
      </c>
    </row>
    <row r="186" customFormat="false" ht="12.8" hidden="false" customHeight="false" outlineLevel="0" collapsed="false">
      <c r="A186" s="31" t="s">
        <v>2125</v>
      </c>
      <c r="B186" s="31" t="s">
        <v>2126</v>
      </c>
      <c r="C186" s="31" t="s">
        <v>2127</v>
      </c>
      <c r="D186" s="31" t="n">
        <v>1000</v>
      </c>
      <c r="E186" s="31" t="n">
        <v>0</v>
      </c>
      <c r="F186" s="31" t="n">
        <v>0.05</v>
      </c>
      <c r="G186" s="32" t="n">
        <v>44824</v>
      </c>
      <c r="H186" s="32" t="n">
        <v>44824</v>
      </c>
      <c r="I186" s="32"/>
      <c r="J186" s="31" t="n">
        <f aca="true">IF(I186&gt;0,I186-TODAY(),H186-TODAY())</f>
        <v>130</v>
      </c>
      <c r="K186" s="31" t="n">
        <v>182</v>
      </c>
      <c r="L186" s="31" t="n">
        <v>94.4</v>
      </c>
      <c r="M186" s="33" t="n">
        <f aca="false">F186/K186*365/D186</f>
        <v>0.000100274725274725</v>
      </c>
      <c r="N186" s="33" t="n">
        <f aca="false">R186/S186</f>
        <v>0.16666424147886</v>
      </c>
      <c r="O186" s="33" t="n">
        <f aca="false">M186/L186*100</f>
        <v>0.000106223225926616</v>
      </c>
      <c r="P186" s="0" t="n">
        <f aca="false">M186*100/365*J186</f>
        <v>0.00357142857142857</v>
      </c>
      <c r="Q186" s="0" t="n">
        <f aca="false">P186-L186+100</f>
        <v>5.60357142857143</v>
      </c>
      <c r="R186" s="0" t="n">
        <f aca="false">Q186/J186*365</f>
        <v>15.7331043956044</v>
      </c>
      <c r="S186" s="0" t="n">
        <f aca="false">E186/D186+L186</f>
        <v>94.4</v>
      </c>
    </row>
    <row r="187" customFormat="false" ht="12.8" hidden="false" customHeight="false" outlineLevel="0" collapsed="false">
      <c r="A187" s="28" t="s">
        <v>2128</v>
      </c>
      <c r="B187" s="28" t="s">
        <v>2129</v>
      </c>
      <c r="C187" s="28" t="s">
        <v>2130</v>
      </c>
      <c r="D187" s="28" t="n">
        <v>1000</v>
      </c>
      <c r="E187" s="28" t="n">
        <v>16.68</v>
      </c>
      <c r="F187" s="28" t="n">
        <v>26.18</v>
      </c>
      <c r="G187" s="29" t="n">
        <v>44727</v>
      </c>
      <c r="H187" s="29" t="n">
        <v>45364</v>
      </c>
      <c r="I187" s="29"/>
      <c r="J187" s="28" t="n">
        <f aca="true">IF(I187&gt;0,I187-TODAY(),H187-TODAY())</f>
        <v>670</v>
      </c>
      <c r="K187" s="28" t="n">
        <v>91</v>
      </c>
      <c r="L187" s="28" t="n">
        <v>91.4</v>
      </c>
      <c r="M187" s="30" t="n">
        <f aca="false">F187/K187*365/D187</f>
        <v>0.105007692307692</v>
      </c>
      <c r="N187" s="30" t="n">
        <f aca="false">R187/S187</f>
        <v>0.166116772755638</v>
      </c>
      <c r="O187" s="30" t="n">
        <f aca="false">M187/L187*100</f>
        <v>0.114888065982158</v>
      </c>
      <c r="P187" s="0" t="n">
        <f aca="false">M187*100/365*J187</f>
        <v>19.2753846153846</v>
      </c>
      <c r="Q187" s="0" t="n">
        <f aca="false">P187-L187+100</f>
        <v>27.8753846153846</v>
      </c>
      <c r="R187" s="0" t="n">
        <f aca="false">Q187/J187*365</f>
        <v>15.1858438576349</v>
      </c>
      <c r="S187" s="0" t="n">
        <f aca="false">E187/D187+L187</f>
        <v>91.41668</v>
      </c>
    </row>
    <row r="188" customFormat="false" ht="12.8" hidden="false" customHeight="false" outlineLevel="0" collapsed="false">
      <c r="A188" s="28" t="s">
        <v>79</v>
      </c>
      <c r="B188" s="28" t="s">
        <v>80</v>
      </c>
      <c r="C188" s="28" t="s">
        <v>81</v>
      </c>
      <c r="D188" s="28" t="n">
        <v>1000</v>
      </c>
      <c r="E188" s="28" t="n">
        <v>8.92</v>
      </c>
      <c r="F188" s="28" t="n">
        <v>18.45</v>
      </c>
      <c r="G188" s="29" t="n">
        <v>44741</v>
      </c>
      <c r="H188" s="29" t="n">
        <v>45014</v>
      </c>
      <c r="I188" s="29"/>
      <c r="J188" s="28" t="n">
        <f aca="true">IF(I188&gt;0,I188-TODAY(),H188-TODAY())</f>
        <v>320</v>
      </c>
      <c r="K188" s="28" t="n">
        <v>91</v>
      </c>
      <c r="L188" s="28" t="n">
        <v>92.96</v>
      </c>
      <c r="M188" s="30" t="n">
        <f aca="false">F188/K188*365/D188</f>
        <v>0.0740027472527473</v>
      </c>
      <c r="N188" s="30" t="n">
        <f aca="false">R188/S188</f>
        <v>0.165972399434937</v>
      </c>
      <c r="O188" s="30" t="n">
        <f aca="false">M188/L188*100</f>
        <v>0.0796070861152617</v>
      </c>
      <c r="P188" s="0" t="n">
        <f aca="false">M188*100/365*J188</f>
        <v>6.48791208791209</v>
      </c>
      <c r="Q188" s="0" t="n">
        <f aca="false">P188-L188+100</f>
        <v>13.5279120879121</v>
      </c>
      <c r="R188" s="0" t="n">
        <f aca="false">Q188/J188*365</f>
        <v>15.4302747252747</v>
      </c>
      <c r="S188" s="0" t="n">
        <f aca="false">E188/D188+L188</f>
        <v>92.96892</v>
      </c>
    </row>
    <row r="189" customFormat="false" ht="12.8" hidden="false" customHeight="false" outlineLevel="0" collapsed="false">
      <c r="A189" s="28" t="s">
        <v>2131</v>
      </c>
      <c r="B189" s="28" t="s">
        <v>2132</v>
      </c>
      <c r="C189" s="28" t="s">
        <v>2133</v>
      </c>
      <c r="D189" s="28" t="n">
        <v>1000</v>
      </c>
      <c r="E189" s="28" t="n">
        <v>33.22</v>
      </c>
      <c r="F189" s="28" t="n">
        <v>46.87</v>
      </c>
      <c r="G189" s="29" t="n">
        <v>44747</v>
      </c>
      <c r="H189" s="29" t="n">
        <v>44747</v>
      </c>
      <c r="I189" s="29"/>
      <c r="J189" s="28" t="n">
        <f aca="true">IF(I189&gt;0,I189-TODAY(),H189-TODAY())</f>
        <v>53</v>
      </c>
      <c r="K189" s="28" t="n">
        <v>182</v>
      </c>
      <c r="L189" s="28" t="n">
        <v>98.98</v>
      </c>
      <c r="M189" s="30" t="n">
        <f aca="false">F189/K189*365/D189</f>
        <v>0.0939975274725274</v>
      </c>
      <c r="N189" s="30" t="n">
        <f aca="false">R189/S189</f>
        <v>0.165879677977744</v>
      </c>
      <c r="O189" s="30" t="n">
        <f aca="false">M189/L189*100</f>
        <v>0.0949661825343781</v>
      </c>
      <c r="P189" s="0" t="n">
        <f aca="false">M189*100/365*J189</f>
        <v>1.3648956043956</v>
      </c>
      <c r="Q189" s="0" t="n">
        <f aca="false">P189-L189+100</f>
        <v>2.38489560439559</v>
      </c>
      <c r="R189" s="0" t="n">
        <f aca="false">Q189/J189*365</f>
        <v>16.4242810491395</v>
      </c>
      <c r="S189" s="0" t="n">
        <f aca="false">E189/D189+L189</f>
        <v>99.01322</v>
      </c>
    </row>
    <row r="190" customFormat="false" ht="12.8" hidden="false" customHeight="false" outlineLevel="0" collapsed="false">
      <c r="A190" s="28" t="s">
        <v>2134</v>
      </c>
      <c r="B190" s="28" t="s">
        <v>2135</v>
      </c>
      <c r="C190" s="28" t="s">
        <v>2136</v>
      </c>
      <c r="D190" s="28" t="n">
        <v>833.4</v>
      </c>
      <c r="E190" s="28" t="n">
        <v>0.3</v>
      </c>
      <c r="F190" s="28" t="n">
        <v>27.01</v>
      </c>
      <c r="G190" s="29" t="n">
        <v>44784</v>
      </c>
      <c r="H190" s="29" t="n">
        <v>45148</v>
      </c>
      <c r="I190" s="29"/>
      <c r="J190" s="28" t="n">
        <f aca="true">IF(I190&gt;0,I190-TODAY(),H190-TODAY())</f>
        <v>454</v>
      </c>
      <c r="K190" s="28" t="n">
        <v>91</v>
      </c>
      <c r="L190" s="28" t="n">
        <v>96.33</v>
      </c>
      <c r="M190" s="30" t="n">
        <f aca="false">F190/K190*365/D190</f>
        <v>0.12999377632207</v>
      </c>
      <c r="N190" s="30" t="n">
        <f aca="false">R190/S190</f>
        <v>0.165575300432472</v>
      </c>
      <c r="O190" s="30" t="n">
        <f aca="false">M190/L190*100</f>
        <v>0.134946305742832</v>
      </c>
      <c r="P190" s="0" t="n">
        <f aca="false">M190*100/365*J190</f>
        <v>16.1690888904712</v>
      </c>
      <c r="Q190" s="0" t="n">
        <f aca="false">P190-L190+100</f>
        <v>19.8390888904712</v>
      </c>
      <c r="R190" s="0" t="n">
        <f aca="false">Q190/J190*365</f>
        <v>15.949928293</v>
      </c>
      <c r="S190" s="0" t="n">
        <f aca="false">E190/D190+L190</f>
        <v>96.3303599712023</v>
      </c>
    </row>
    <row r="191" customFormat="false" ht="12.8" hidden="false" customHeight="false" outlineLevel="0" collapsed="false">
      <c r="A191" s="31" t="s">
        <v>2137</v>
      </c>
      <c r="B191" s="31" t="s">
        <v>2138</v>
      </c>
      <c r="C191" s="31" t="s">
        <v>2139</v>
      </c>
      <c r="D191" s="31" t="n">
        <v>1000</v>
      </c>
      <c r="E191" s="31" t="n">
        <v>0</v>
      </c>
      <c r="F191" s="31" t="n">
        <v>0.05</v>
      </c>
      <c r="G191" s="32" t="n">
        <v>44803</v>
      </c>
      <c r="H191" s="32" t="n">
        <v>44803</v>
      </c>
      <c r="I191" s="32"/>
      <c r="J191" s="31" t="n">
        <f aca="true">IF(I191&gt;0,I191-TODAY(),H191-TODAY())</f>
        <v>109</v>
      </c>
      <c r="K191" s="31" t="n">
        <v>182</v>
      </c>
      <c r="L191" s="31" t="n">
        <v>95.3</v>
      </c>
      <c r="M191" s="33" t="n">
        <f aca="false">F191/K191*365/D191</f>
        <v>0.000100274725274725</v>
      </c>
      <c r="N191" s="33" t="n">
        <f aca="false">R191/S191</f>
        <v>0.165252461517515</v>
      </c>
      <c r="O191" s="33" t="n">
        <f aca="false">M191/L191*100</f>
        <v>0.00010522006849394</v>
      </c>
      <c r="P191" s="0" t="n">
        <f aca="false">M191*100/365*J191</f>
        <v>0.00299450549450549</v>
      </c>
      <c r="Q191" s="0" t="n">
        <f aca="false">P191-L191+100</f>
        <v>4.7029945054945</v>
      </c>
      <c r="R191" s="0" t="n">
        <f aca="false">Q191/J191*365</f>
        <v>15.7485595826192</v>
      </c>
      <c r="S191" s="0" t="n">
        <f aca="false">E191/D191+L191</f>
        <v>95.3</v>
      </c>
    </row>
    <row r="192" customFormat="false" ht="12.8" hidden="false" customHeight="false" outlineLevel="0" collapsed="false">
      <c r="A192" s="28" t="s">
        <v>82</v>
      </c>
      <c r="B192" s="28" t="s">
        <v>83</v>
      </c>
      <c r="C192" s="28" t="s">
        <v>84</v>
      </c>
      <c r="D192" s="28" t="n">
        <v>1000</v>
      </c>
      <c r="E192" s="28" t="n">
        <v>9.44</v>
      </c>
      <c r="F192" s="28" t="n">
        <v>20.44</v>
      </c>
      <c r="G192" s="29" t="n">
        <v>44743</v>
      </c>
      <c r="H192" s="29" t="n">
        <v>45107</v>
      </c>
      <c r="I192" s="29"/>
      <c r="J192" s="28" t="n">
        <f aca="true">IF(I192&gt;0,I192-TODAY(),H192-TODAY())</f>
        <v>413</v>
      </c>
      <c r="K192" s="28" t="n">
        <v>91</v>
      </c>
      <c r="L192" s="28" t="n">
        <v>92.09</v>
      </c>
      <c r="M192" s="30" t="n">
        <f aca="false">F192/K192*365/D192</f>
        <v>0.0819846153846154</v>
      </c>
      <c r="N192" s="30" t="n">
        <f aca="false">R192/S192</f>
        <v>0.164921084260265</v>
      </c>
      <c r="O192" s="30" t="n">
        <f aca="false">M192/L192*100</f>
        <v>0.0890266211147957</v>
      </c>
      <c r="P192" s="0" t="n">
        <f aca="false">M192*100/365*J192</f>
        <v>9.27661538461538</v>
      </c>
      <c r="Q192" s="0" t="n">
        <f aca="false">P192-L192+100</f>
        <v>17.1866153846154</v>
      </c>
      <c r="R192" s="0" t="n">
        <f aca="false">Q192/J192*365</f>
        <v>15.1891395045632</v>
      </c>
      <c r="S192" s="0" t="n">
        <f aca="false">E192/D192+L192</f>
        <v>92.09944</v>
      </c>
    </row>
    <row r="193" customFormat="false" ht="12.8" hidden="false" customHeight="false" outlineLevel="0" collapsed="false">
      <c r="A193" s="28" t="s">
        <v>2140</v>
      </c>
      <c r="B193" s="28" t="s">
        <v>2141</v>
      </c>
      <c r="C193" s="28" t="s">
        <v>2142</v>
      </c>
      <c r="D193" s="28" t="n">
        <v>1000</v>
      </c>
      <c r="E193" s="28" t="n">
        <v>21.58</v>
      </c>
      <c r="F193" s="28" t="n">
        <v>31.16</v>
      </c>
      <c r="G193" s="29" t="n">
        <v>44722</v>
      </c>
      <c r="H193" s="29" t="n">
        <v>44904</v>
      </c>
      <c r="I193" s="29"/>
      <c r="J193" s="28" t="n">
        <f aca="true">IF(I193&gt;0,I193-TODAY(),H193-TODAY())</f>
        <v>210</v>
      </c>
      <c r="K193" s="28" t="n">
        <v>91</v>
      </c>
      <c r="L193" s="28" t="n">
        <v>97.9</v>
      </c>
      <c r="M193" s="30" t="n">
        <f aca="false">F193/K193*365/D193</f>
        <v>0.124982417582418</v>
      </c>
      <c r="N193" s="30" t="n">
        <f aca="false">R193/S193</f>
        <v>0.16490993873099</v>
      </c>
      <c r="O193" s="30" t="n">
        <f aca="false">M193/L193*100</f>
        <v>0.127663347888067</v>
      </c>
      <c r="P193" s="0" t="n">
        <f aca="false">M193*100/365*J193</f>
        <v>7.19076923076923</v>
      </c>
      <c r="Q193" s="0" t="n">
        <f aca="false">P193-L193+100</f>
        <v>9.29076923076923</v>
      </c>
      <c r="R193" s="0" t="n">
        <f aca="false">Q193/J193*365</f>
        <v>16.1482417582418</v>
      </c>
      <c r="S193" s="0" t="n">
        <f aca="false">E193/D193+L193</f>
        <v>97.92158</v>
      </c>
    </row>
    <row r="194" customFormat="false" ht="12.8" hidden="false" customHeight="false" outlineLevel="0" collapsed="false">
      <c r="A194" s="28" t="s">
        <v>2143</v>
      </c>
      <c r="B194" s="28" t="s">
        <v>2144</v>
      </c>
      <c r="C194" s="28" t="s">
        <v>2145</v>
      </c>
      <c r="D194" s="28" t="n">
        <v>1000</v>
      </c>
      <c r="E194" s="28" t="n">
        <v>18.16</v>
      </c>
      <c r="F194" s="28" t="n">
        <v>42.38</v>
      </c>
      <c r="G194" s="29" t="n">
        <v>44798</v>
      </c>
      <c r="H194" s="29" t="n">
        <v>45344</v>
      </c>
      <c r="I194" s="29"/>
      <c r="J194" s="28" t="n">
        <f aca="true">IF(I194&gt;0,I194-TODAY(),H194-TODAY())</f>
        <v>650</v>
      </c>
      <c r="K194" s="28" t="n">
        <v>182</v>
      </c>
      <c r="L194" s="28" t="n">
        <v>89.02</v>
      </c>
      <c r="M194" s="30" t="n">
        <f aca="false">F194/K194*365/D194</f>
        <v>0.0849928571428572</v>
      </c>
      <c r="N194" s="30" t="n">
        <f aca="false">R194/S194</f>
        <v>0.164704414623775</v>
      </c>
      <c r="O194" s="30" t="n">
        <f aca="false">M194/L194*100</f>
        <v>0.0954761369836634</v>
      </c>
      <c r="P194" s="0" t="n">
        <f aca="false">M194*100/365*J194</f>
        <v>15.1357142857143</v>
      </c>
      <c r="Q194" s="0" t="n">
        <f aca="false">P194-L194+100</f>
        <v>26.1157142857143</v>
      </c>
      <c r="R194" s="0" t="n">
        <f aca="false">Q194/J194*365</f>
        <v>14.664978021978</v>
      </c>
      <c r="S194" s="0" t="n">
        <f aca="false">E194/D194+L194</f>
        <v>89.03816</v>
      </c>
    </row>
    <row r="195" customFormat="false" ht="12.8" hidden="false" customHeight="false" outlineLevel="0" collapsed="false">
      <c r="A195" s="28" t="s">
        <v>76</v>
      </c>
      <c r="B195" s="28" t="s">
        <v>77</v>
      </c>
      <c r="C195" s="28" t="s">
        <v>78</v>
      </c>
      <c r="D195" s="28" t="n">
        <v>1000</v>
      </c>
      <c r="E195" s="28" t="n">
        <v>0.02</v>
      </c>
      <c r="F195" s="28" t="n">
        <v>0.05</v>
      </c>
      <c r="G195" s="29" t="n">
        <v>44785</v>
      </c>
      <c r="H195" s="29" t="n">
        <v>46059</v>
      </c>
      <c r="I195" s="29"/>
      <c r="J195" s="28" t="n">
        <f aca="true">IF(I195&gt;0,I195-TODAY(),H195-TODAY())</f>
        <v>1365</v>
      </c>
      <c r="K195" s="28" t="n">
        <v>182</v>
      </c>
      <c r="L195" s="28" t="n">
        <v>61.99</v>
      </c>
      <c r="M195" s="30" t="n">
        <f aca="false">F195/K195*365/D195</f>
        <v>0.000100274725274725</v>
      </c>
      <c r="N195" s="30" t="n">
        <f aca="false">R195/S195</f>
        <v>0.164121154120835</v>
      </c>
      <c r="O195" s="30" t="n">
        <f aca="false">M195/L195*100</f>
        <v>0.000161759518107316</v>
      </c>
      <c r="P195" s="0" t="n">
        <f aca="false">M195*100/365*J195</f>
        <v>0.0375</v>
      </c>
      <c r="Q195" s="0" t="n">
        <f aca="false">P195-L195+100</f>
        <v>38.0475</v>
      </c>
      <c r="R195" s="0" t="n">
        <f aca="false">Q195/J195*365</f>
        <v>10.1738736263736</v>
      </c>
      <c r="S195" s="0" t="n">
        <f aca="false">E195/D195+L195</f>
        <v>61.99002</v>
      </c>
    </row>
    <row r="196" customFormat="false" ht="12.8" hidden="false" customHeight="false" outlineLevel="0" collapsed="false">
      <c r="A196" s="28" t="s">
        <v>2146</v>
      </c>
      <c r="B196" s="28" t="s">
        <v>2147</v>
      </c>
      <c r="C196" s="28" t="s">
        <v>2148</v>
      </c>
      <c r="D196" s="28" t="n">
        <v>1000</v>
      </c>
      <c r="E196" s="28" t="n">
        <v>12.96</v>
      </c>
      <c r="F196" s="28" t="n">
        <v>22.69</v>
      </c>
      <c r="G196" s="29" t="n">
        <v>44733</v>
      </c>
      <c r="H196" s="29" t="n">
        <v>46280</v>
      </c>
      <c r="I196" s="29"/>
      <c r="J196" s="28" t="n">
        <f aca="true">IF(I196&gt;0,I196-TODAY(),H196-TODAY())</f>
        <v>1586</v>
      </c>
      <c r="K196" s="28" t="n">
        <v>91</v>
      </c>
      <c r="L196" s="28" t="n">
        <v>81.49</v>
      </c>
      <c r="M196" s="30" t="n">
        <f aca="false">F196/K196*365/D196</f>
        <v>0.0910093406593407</v>
      </c>
      <c r="N196" s="30" t="n">
        <f aca="false">R196/S196</f>
        <v>0.163930262868478</v>
      </c>
      <c r="O196" s="30" t="n">
        <f aca="false">M196/L196*100</f>
        <v>0.111681605914027</v>
      </c>
      <c r="P196" s="0" t="n">
        <f aca="false">M196*100/365*J196</f>
        <v>39.5454285714286</v>
      </c>
      <c r="Q196" s="0" t="n">
        <f aca="false">P196-L196+100</f>
        <v>58.0554285714286</v>
      </c>
      <c r="R196" s="0" t="n">
        <f aca="false">Q196/J196*365</f>
        <v>13.360801657359</v>
      </c>
      <c r="S196" s="0" t="n">
        <f aca="false">E196/D196+L196</f>
        <v>81.50296</v>
      </c>
    </row>
    <row r="197" customFormat="false" ht="12.8" hidden="false" customHeight="false" outlineLevel="0" collapsed="false">
      <c r="A197" s="28" t="s">
        <v>2149</v>
      </c>
      <c r="B197" s="28" t="s">
        <v>2150</v>
      </c>
      <c r="C197" s="28" t="s">
        <v>2151</v>
      </c>
      <c r="D197" s="28" t="n">
        <v>1000</v>
      </c>
      <c r="E197" s="28" t="n">
        <v>19.15</v>
      </c>
      <c r="F197" s="28" t="n">
        <v>29.54</v>
      </c>
      <c r="G197" s="29" t="n">
        <v>44726</v>
      </c>
      <c r="H197" s="29" t="n">
        <v>45818</v>
      </c>
      <c r="I197" s="29"/>
      <c r="J197" s="28" t="n">
        <f aca="true">IF(I197&gt;0,I197-TODAY(),H197-TODAY())</f>
        <v>1124</v>
      </c>
      <c r="K197" s="28" t="n">
        <v>91</v>
      </c>
      <c r="L197" s="28" t="n">
        <v>90.7</v>
      </c>
      <c r="M197" s="30" t="n">
        <f aca="false">F197/K197*365/D197</f>
        <v>0.118484615384615</v>
      </c>
      <c r="N197" s="30" t="n">
        <f aca="false">R197/S197</f>
        <v>0.163895708150438</v>
      </c>
      <c r="O197" s="30" t="n">
        <f aca="false">M197/L197*100</f>
        <v>0.130633534051395</v>
      </c>
      <c r="P197" s="0" t="n">
        <f aca="false">M197*100/365*J197</f>
        <v>36.4867692307692</v>
      </c>
      <c r="Q197" s="0" t="n">
        <f aca="false">P197-L197+100</f>
        <v>45.7867692307692</v>
      </c>
      <c r="R197" s="0" t="n">
        <f aca="false">Q197/J197*365</f>
        <v>14.8684793320558</v>
      </c>
      <c r="S197" s="0" t="n">
        <f aca="false">E197/D197+L197</f>
        <v>90.71915</v>
      </c>
    </row>
    <row r="198" customFormat="false" ht="12.8" hidden="false" customHeight="false" outlineLevel="0" collapsed="false">
      <c r="A198" s="31" t="s">
        <v>2152</v>
      </c>
      <c r="B198" s="31" t="s">
        <v>2153</v>
      </c>
      <c r="C198" s="31" t="s">
        <v>2154</v>
      </c>
      <c r="D198" s="31" t="n">
        <v>1000</v>
      </c>
      <c r="E198" s="31" t="n">
        <v>24.16</v>
      </c>
      <c r="F198" s="31" t="n">
        <v>35</v>
      </c>
      <c r="G198" s="32" t="n">
        <v>44807</v>
      </c>
      <c r="H198" s="32" t="n">
        <v>44807</v>
      </c>
      <c r="I198" s="32"/>
      <c r="J198" s="31" t="n">
        <f aca="true">IF(I198&gt;0,I198-TODAY(),H198-TODAY())</f>
        <v>113</v>
      </c>
      <c r="K198" s="31" t="n">
        <v>365</v>
      </c>
      <c r="L198" s="31" t="n">
        <v>96.21</v>
      </c>
      <c r="M198" s="33" t="n">
        <f aca="false">F198/K198*365/D198</f>
        <v>0.035</v>
      </c>
      <c r="N198" s="33" t="n">
        <f aca="false">R198/S198</f>
        <v>0.163580535209432</v>
      </c>
      <c r="O198" s="33" t="n">
        <f aca="false">M198/L198*100</f>
        <v>0.0363787548071926</v>
      </c>
      <c r="P198" s="0" t="n">
        <f aca="false">M198*100/365*J198</f>
        <v>1.08356164383562</v>
      </c>
      <c r="Q198" s="0" t="n">
        <f aca="false">P198-L198+100</f>
        <v>4.87356164383563</v>
      </c>
      <c r="R198" s="0" t="n">
        <f aca="false">Q198/J198*365</f>
        <v>15.7420353982301</v>
      </c>
      <c r="S198" s="0" t="n">
        <f aca="false">E198/D198+L198</f>
        <v>96.23416</v>
      </c>
    </row>
    <row r="199" customFormat="false" ht="12.8" hidden="false" customHeight="false" outlineLevel="0" collapsed="false">
      <c r="A199" s="28" t="s">
        <v>2155</v>
      </c>
      <c r="B199" s="28" t="s">
        <v>2156</v>
      </c>
      <c r="C199" s="28" t="s">
        <v>2157</v>
      </c>
      <c r="D199" s="28" t="n">
        <v>1000</v>
      </c>
      <c r="E199" s="28" t="n">
        <v>27.24</v>
      </c>
      <c r="F199" s="28" t="n">
        <v>40.64</v>
      </c>
      <c r="G199" s="29" t="n">
        <v>44754</v>
      </c>
      <c r="H199" s="29" t="n">
        <v>47666</v>
      </c>
      <c r="I199" s="29" t="n">
        <v>45118</v>
      </c>
      <c r="J199" s="28" t="n">
        <f aca="true">IF(I199&gt;0,I199-TODAY(),H199-TODAY())</f>
        <v>424</v>
      </c>
      <c r="K199" s="28" t="n">
        <v>182</v>
      </c>
      <c r="L199" s="28" t="n">
        <v>91.99</v>
      </c>
      <c r="M199" s="30" t="n">
        <f aca="false">F199/K199*365/D199</f>
        <v>0.0815032967032967</v>
      </c>
      <c r="N199" s="30" t="n">
        <f aca="false">R199/S199</f>
        <v>0.163509909813921</v>
      </c>
      <c r="O199" s="30" t="n">
        <f aca="false">M199/L199*100</f>
        <v>0.0886001703481865</v>
      </c>
      <c r="P199" s="0" t="n">
        <f aca="false">M199*100/365*J199</f>
        <v>9.46778021978022</v>
      </c>
      <c r="Q199" s="0" t="n">
        <f aca="false">P199-L199+100</f>
        <v>17.4777802197802</v>
      </c>
      <c r="R199" s="0" t="n">
        <f aca="false">Q199/J199*365</f>
        <v>15.0457306137259</v>
      </c>
      <c r="S199" s="0" t="n">
        <f aca="false">E199/D199+L199</f>
        <v>92.01724</v>
      </c>
    </row>
    <row r="200" customFormat="false" ht="12.8" hidden="false" customHeight="false" outlineLevel="0" collapsed="false">
      <c r="A200" s="28" t="s">
        <v>2158</v>
      </c>
      <c r="B200" s="28" t="s">
        <v>2159</v>
      </c>
      <c r="C200" s="28" t="s">
        <v>2160</v>
      </c>
      <c r="D200" s="28" t="n">
        <v>1000</v>
      </c>
      <c r="E200" s="28" t="n">
        <v>4.4</v>
      </c>
      <c r="F200" s="28" t="n">
        <v>36.4</v>
      </c>
      <c r="G200" s="29" t="n">
        <v>44854</v>
      </c>
      <c r="H200" s="29" t="n">
        <v>45400</v>
      </c>
      <c r="I200" s="29" t="n">
        <v>45036</v>
      </c>
      <c r="J200" s="28" t="n">
        <f aca="true">IF(I200&gt;0,I200-TODAY(),H200-TODAY())</f>
        <v>342</v>
      </c>
      <c r="K200" s="28" t="n">
        <v>182</v>
      </c>
      <c r="L200" s="28" t="n">
        <v>92.65</v>
      </c>
      <c r="M200" s="30" t="n">
        <f aca="false">F200/K200*365/D200</f>
        <v>0.073</v>
      </c>
      <c r="N200" s="30" t="n">
        <f aca="false">R200/S200</f>
        <v>0.163449315365639</v>
      </c>
      <c r="O200" s="30" t="n">
        <f aca="false">M200/L200*100</f>
        <v>0.0787911494873179</v>
      </c>
      <c r="P200" s="0" t="n">
        <f aca="false">M200*100/365*J200</f>
        <v>6.84</v>
      </c>
      <c r="Q200" s="0" t="n">
        <f aca="false">P200-L200+100</f>
        <v>14.19</v>
      </c>
      <c r="R200" s="0" t="n">
        <f aca="false">Q200/J200*365</f>
        <v>15.144298245614</v>
      </c>
      <c r="S200" s="0" t="n">
        <f aca="false">E200/D200+L200</f>
        <v>92.6544</v>
      </c>
    </row>
    <row r="201" customFormat="false" ht="12.8" hidden="false" customHeight="false" outlineLevel="0" collapsed="false">
      <c r="A201" s="28" t="s">
        <v>2161</v>
      </c>
      <c r="B201" s="28" t="s">
        <v>2162</v>
      </c>
      <c r="C201" s="28" t="s">
        <v>2163</v>
      </c>
      <c r="D201" s="28" t="n">
        <v>797.88</v>
      </c>
      <c r="E201" s="28" t="n">
        <v>12.48</v>
      </c>
      <c r="F201" s="28" t="n">
        <v>32.44</v>
      </c>
      <c r="G201" s="29" t="n">
        <v>44750</v>
      </c>
      <c r="H201" s="29" t="n">
        <v>46395</v>
      </c>
      <c r="I201" s="29"/>
      <c r="J201" s="28" t="n">
        <f aca="true">IF(I201&gt;0,I201-TODAY(),H201-TODAY())</f>
        <v>1701</v>
      </c>
      <c r="K201" s="28" t="n">
        <v>91</v>
      </c>
      <c r="L201" s="28" t="n">
        <v>99.99</v>
      </c>
      <c r="M201" s="30" t="n">
        <f aca="false">F201/K201*365/D201</f>
        <v>0.163077760460826</v>
      </c>
      <c r="N201" s="30" t="n">
        <f aca="false">R201/S201</f>
        <v>0.163090017785177</v>
      </c>
      <c r="O201" s="30" t="n">
        <f aca="false">M201/L201*100</f>
        <v>0.163094069867812</v>
      </c>
      <c r="P201" s="0" t="n">
        <f aca="false">M201*100/365*J201</f>
        <v>75.998704258593</v>
      </c>
      <c r="Q201" s="0" t="n">
        <f aca="false">P201-L201+100</f>
        <v>76.008704258593</v>
      </c>
      <c r="R201" s="0" t="n">
        <f aca="false">Q201/J201*365</f>
        <v>16.3099218426728</v>
      </c>
      <c r="S201" s="0" t="n">
        <f aca="false">E201/D201+L201</f>
        <v>100.005641449842</v>
      </c>
    </row>
    <row r="202" customFormat="false" ht="12.8" hidden="false" customHeight="false" outlineLevel="0" collapsed="false">
      <c r="A202" s="28" t="s">
        <v>85</v>
      </c>
      <c r="B202" s="28" t="s">
        <v>86</v>
      </c>
      <c r="C202" s="28" t="s">
        <v>87</v>
      </c>
      <c r="D202" s="28" t="n">
        <v>1000</v>
      </c>
      <c r="E202" s="28" t="n">
        <v>51.35</v>
      </c>
      <c r="F202" s="28" t="n">
        <v>63.58</v>
      </c>
      <c r="G202" s="29" t="n">
        <v>44729</v>
      </c>
      <c r="H202" s="29" t="n">
        <v>44911</v>
      </c>
      <c r="I202" s="29"/>
      <c r="J202" s="28" t="n">
        <f aca="true">IF(I202&gt;0,I202-TODAY(),H202-TODAY())</f>
        <v>217</v>
      </c>
      <c r="K202" s="28" t="n">
        <v>182</v>
      </c>
      <c r="L202" s="28" t="n">
        <v>98.09</v>
      </c>
      <c r="M202" s="30" t="n">
        <f aca="false">F202/K202*365/D202</f>
        <v>0.127509340659341</v>
      </c>
      <c r="N202" s="30" t="n">
        <f aca="false">R202/S202</f>
        <v>0.162659336528323</v>
      </c>
      <c r="O202" s="30" t="n">
        <f aca="false">M202/L202*100</f>
        <v>0.129992191517321</v>
      </c>
      <c r="P202" s="0" t="n">
        <f aca="false">M202*100/365*J202</f>
        <v>7.58069230769231</v>
      </c>
      <c r="Q202" s="0" t="n">
        <f aca="false">P202-L202+100</f>
        <v>9.4906923076923</v>
      </c>
      <c r="R202" s="0" t="n">
        <f aca="false">Q202/J202*365</f>
        <v>15.963606876994</v>
      </c>
      <c r="S202" s="0" t="n">
        <f aca="false">E202/D202+L202</f>
        <v>98.14135</v>
      </c>
    </row>
    <row r="203" customFormat="false" ht="12.8" hidden="false" customHeight="false" outlineLevel="0" collapsed="false">
      <c r="A203" s="31" t="s">
        <v>2164</v>
      </c>
      <c r="B203" s="31" t="s">
        <v>2165</v>
      </c>
      <c r="C203" s="31" t="s">
        <v>2166</v>
      </c>
      <c r="D203" s="31" t="n">
        <v>1000</v>
      </c>
      <c r="E203" s="31" t="n">
        <v>0</v>
      </c>
      <c r="F203" s="31" t="n">
        <v>0.05</v>
      </c>
      <c r="G203" s="32" t="n">
        <v>44867</v>
      </c>
      <c r="H203" s="32" t="n">
        <v>45413</v>
      </c>
      <c r="I203" s="32"/>
      <c r="J203" s="31" t="n">
        <f aca="true">IF(I203&gt;0,I203-TODAY(),H203-TODAY())</f>
        <v>719</v>
      </c>
      <c r="K203" s="31" t="n">
        <v>182</v>
      </c>
      <c r="L203" s="31" t="n">
        <v>75.75</v>
      </c>
      <c r="M203" s="33" t="n">
        <f aca="false">F203/K203*365/D203</f>
        <v>0.000100274725274725</v>
      </c>
      <c r="N203" s="33" t="n">
        <f aca="false">R203/S203</f>
        <v>0.162647236540433</v>
      </c>
      <c r="O203" s="33" t="n">
        <f aca="false">M203/L203*100</f>
        <v>0.000132375874950132</v>
      </c>
      <c r="P203" s="0" t="n">
        <f aca="false">M203*100/365*J203</f>
        <v>0.0197527472527473</v>
      </c>
      <c r="Q203" s="0" t="n">
        <f aca="false">P203-L203+100</f>
        <v>24.2697527472527</v>
      </c>
      <c r="R203" s="0" t="n">
        <f aca="false">Q203/J203*365</f>
        <v>12.3205281679378</v>
      </c>
      <c r="S203" s="0" t="n">
        <f aca="false">E203/D203+L203</f>
        <v>75.75</v>
      </c>
    </row>
    <row r="204" customFormat="false" ht="12.8" hidden="false" customHeight="false" outlineLevel="0" collapsed="false">
      <c r="A204" s="28" t="s">
        <v>2167</v>
      </c>
      <c r="B204" s="28" t="s">
        <v>2168</v>
      </c>
      <c r="C204" s="28" t="s">
        <v>2169</v>
      </c>
      <c r="D204" s="28" t="n">
        <v>1000</v>
      </c>
      <c r="E204" s="28" t="n">
        <v>17.18</v>
      </c>
      <c r="F204" s="28" t="n">
        <v>23.68</v>
      </c>
      <c r="G204" s="29" t="n">
        <v>44719</v>
      </c>
      <c r="H204" s="29" t="n">
        <v>45811</v>
      </c>
      <c r="I204" s="29" t="n">
        <v>45083</v>
      </c>
      <c r="J204" s="28" t="n">
        <f aca="true">IF(I204&gt;0,I204-TODAY(),H204-TODAY())</f>
        <v>389</v>
      </c>
      <c r="K204" s="28" t="n">
        <v>91</v>
      </c>
      <c r="L204" s="28" t="n">
        <v>93.89</v>
      </c>
      <c r="M204" s="30" t="n">
        <f aca="false">F204/K204*365/D204</f>
        <v>0.0949802197802198</v>
      </c>
      <c r="N204" s="30" t="n">
        <f aca="false">R204/S204</f>
        <v>0.162192660849204</v>
      </c>
      <c r="O204" s="30" t="n">
        <f aca="false">M204/L204*100</f>
        <v>0.101161167089381</v>
      </c>
      <c r="P204" s="0" t="n">
        <f aca="false">M204*100/365*J204</f>
        <v>10.1225494505495</v>
      </c>
      <c r="Q204" s="0" t="n">
        <f aca="false">P204-L204+100</f>
        <v>16.2325494505494</v>
      </c>
      <c r="R204" s="0" t="n">
        <f aca="false">Q204/J204*365</f>
        <v>15.2310553970451</v>
      </c>
      <c r="S204" s="0" t="n">
        <f aca="false">E204/D204+L204</f>
        <v>93.90718</v>
      </c>
    </row>
    <row r="205" customFormat="false" ht="12.8" hidden="false" customHeight="false" outlineLevel="0" collapsed="false">
      <c r="A205" s="31" t="s">
        <v>2170</v>
      </c>
      <c r="B205" s="31" t="s">
        <v>2171</v>
      </c>
      <c r="C205" s="31" t="s">
        <v>2172</v>
      </c>
      <c r="D205" s="31" t="n">
        <v>1000</v>
      </c>
      <c r="E205" s="31" t="n">
        <v>0</v>
      </c>
      <c r="F205" s="31" t="n">
        <v>0.05</v>
      </c>
      <c r="G205" s="32" t="n">
        <v>44860</v>
      </c>
      <c r="H205" s="32" t="n">
        <v>45416</v>
      </c>
      <c r="I205" s="32"/>
      <c r="J205" s="31" t="n">
        <f aca="true">IF(I205&gt;0,I205-TODAY(),H205-TODAY())</f>
        <v>722</v>
      </c>
      <c r="K205" s="31" t="n">
        <v>182</v>
      </c>
      <c r="L205" s="31" t="n">
        <v>75.75</v>
      </c>
      <c r="M205" s="33" t="n">
        <f aca="false">F205/K205*365/D205</f>
        <v>0.000100274725274725</v>
      </c>
      <c r="N205" s="33" t="n">
        <f aca="false">R205/S205</f>
        <v>0.161971967036282</v>
      </c>
      <c r="O205" s="33" t="n">
        <f aca="false">M205/L205*100</f>
        <v>0.000132375874950132</v>
      </c>
      <c r="P205" s="0" t="n">
        <f aca="false">M205*100/365*J205</f>
        <v>0.0198351648351648</v>
      </c>
      <c r="Q205" s="0" t="n">
        <f aca="false">P205-L205+100</f>
        <v>24.2698351648352</v>
      </c>
      <c r="R205" s="0" t="n">
        <f aca="false">Q205/J205*365</f>
        <v>12.2693765029984</v>
      </c>
      <c r="S205" s="0" t="n">
        <f aca="false">E205/D205+L205</f>
        <v>75.75</v>
      </c>
    </row>
    <row r="206" customFormat="false" ht="12.8" hidden="false" customHeight="false" outlineLevel="0" collapsed="false">
      <c r="A206" s="31" t="s">
        <v>2173</v>
      </c>
      <c r="B206" s="31" t="s">
        <v>2174</v>
      </c>
      <c r="C206" s="31" t="s">
        <v>2175</v>
      </c>
      <c r="D206" s="31" t="n">
        <v>1000</v>
      </c>
      <c r="E206" s="31" t="n">
        <v>4.73</v>
      </c>
      <c r="F206" s="31" t="n">
        <v>28.67</v>
      </c>
      <c r="G206" s="32" t="n">
        <v>44770</v>
      </c>
      <c r="H206" s="32" t="n">
        <v>44861</v>
      </c>
      <c r="I206" s="32"/>
      <c r="J206" s="31" t="n">
        <f aca="true">IF(I206&gt;0,I206-TODAY(),H206-TODAY())</f>
        <v>167</v>
      </c>
      <c r="K206" s="31" t="n">
        <v>91</v>
      </c>
      <c r="L206" s="31" t="n">
        <v>98</v>
      </c>
      <c r="M206" s="33" t="n">
        <f aca="false">F206/K206*365/D206</f>
        <v>0.114995054945055</v>
      </c>
      <c r="N206" s="33" t="n">
        <f aca="false">R206/S206</f>
        <v>0.161938744992567</v>
      </c>
      <c r="O206" s="33" t="n">
        <f aca="false">M206/L206*100</f>
        <v>0.117341892801076</v>
      </c>
      <c r="P206" s="0" t="n">
        <f aca="false">M206*100/365*J206</f>
        <v>5.26141758241758</v>
      </c>
      <c r="Q206" s="0" t="n">
        <f aca="false">P206-L206+100</f>
        <v>7.26141758241758</v>
      </c>
      <c r="R206" s="0" t="n">
        <f aca="false">Q206/J206*365</f>
        <v>15.8707629795354</v>
      </c>
      <c r="S206" s="0" t="n">
        <f aca="false">E206/D206+L206</f>
        <v>98.00473</v>
      </c>
    </row>
    <row r="207" customFormat="false" ht="12.8" hidden="false" customHeight="false" outlineLevel="0" collapsed="false">
      <c r="A207" s="31" t="s">
        <v>88</v>
      </c>
      <c r="B207" s="31" t="s">
        <v>89</v>
      </c>
      <c r="C207" s="31" t="s">
        <v>90</v>
      </c>
      <c r="D207" s="31" t="n">
        <v>1000</v>
      </c>
      <c r="E207" s="31" t="n">
        <v>11.39</v>
      </c>
      <c r="F207" s="31" t="n">
        <v>49.36</v>
      </c>
      <c r="G207" s="32" t="n">
        <v>44834</v>
      </c>
      <c r="H207" s="32" t="n">
        <v>47200</v>
      </c>
      <c r="I207" s="32" t="n">
        <v>44834</v>
      </c>
      <c r="J207" s="31" t="n">
        <f aca="true">IF(I207&gt;0,I207-TODAY(),H207-TODAY())</f>
        <v>140</v>
      </c>
      <c r="K207" s="31" t="n">
        <v>182</v>
      </c>
      <c r="L207" s="31" t="n">
        <v>97.73</v>
      </c>
      <c r="M207" s="33" t="n">
        <f aca="false">F207/K207*365/D207</f>
        <v>0.0989912087912088</v>
      </c>
      <c r="N207" s="33" t="n">
        <f aca="false">R207/S207</f>
        <v>0.161828424629885</v>
      </c>
      <c r="O207" s="33" t="n">
        <f aca="false">M207/L207*100</f>
        <v>0.10129050321417</v>
      </c>
      <c r="P207" s="0" t="n">
        <f aca="false">M207*100/365*J207</f>
        <v>3.79692307692308</v>
      </c>
      <c r="Q207" s="0" t="n">
        <f aca="false">P207-L207+100</f>
        <v>6.06692307692308</v>
      </c>
      <c r="R207" s="0" t="n">
        <f aca="false">Q207/J207*365</f>
        <v>15.8173351648352</v>
      </c>
      <c r="S207" s="0" t="n">
        <f aca="false">E207/D207+L207</f>
        <v>97.74139</v>
      </c>
    </row>
    <row r="208" customFormat="false" ht="12.8" hidden="false" customHeight="false" outlineLevel="0" collapsed="false">
      <c r="A208" s="28" t="s">
        <v>2176</v>
      </c>
      <c r="B208" s="28" t="s">
        <v>2177</v>
      </c>
      <c r="C208" s="28" t="s">
        <v>2178</v>
      </c>
      <c r="D208" s="28" t="n">
        <v>1000</v>
      </c>
      <c r="E208" s="28" t="n">
        <v>2.98</v>
      </c>
      <c r="F208" s="28" t="n">
        <v>24.68</v>
      </c>
      <c r="G208" s="29" t="n">
        <v>44774</v>
      </c>
      <c r="H208" s="29" t="n">
        <v>46321</v>
      </c>
      <c r="I208" s="29" t="n">
        <v>45593</v>
      </c>
      <c r="J208" s="28" t="n">
        <f aca="true">IF(I208&gt;0,I208-TODAY(),H208-TODAY())</f>
        <v>899</v>
      </c>
      <c r="K208" s="28" t="n">
        <v>91</v>
      </c>
      <c r="L208" s="28" t="n">
        <v>89.02</v>
      </c>
      <c r="M208" s="30" t="n">
        <f aca="false">F208/K208*365/D208</f>
        <v>0.0989912087912088</v>
      </c>
      <c r="N208" s="30" t="n">
        <f aca="false">R208/S208</f>
        <v>0.16127379874887</v>
      </c>
      <c r="O208" s="30" t="n">
        <f aca="false">M208/L208*100</f>
        <v>0.11120108828489</v>
      </c>
      <c r="P208" s="0" t="n">
        <f aca="false">M208*100/365*J208</f>
        <v>24.3816703296703</v>
      </c>
      <c r="Q208" s="0" t="n">
        <f aca="false">P208-L208+100</f>
        <v>35.3616703296703</v>
      </c>
      <c r="R208" s="0" t="n">
        <f aca="false">Q208/J208*365</f>
        <v>14.3570741605447</v>
      </c>
      <c r="S208" s="0" t="n">
        <f aca="false">E208/D208+L208</f>
        <v>89.02298</v>
      </c>
    </row>
    <row r="209" customFormat="false" ht="12.8" hidden="false" customHeight="false" outlineLevel="0" collapsed="false">
      <c r="A209" s="28" t="s">
        <v>2179</v>
      </c>
      <c r="B209" s="28" t="s">
        <v>2180</v>
      </c>
      <c r="C209" s="28" t="s">
        <v>2181</v>
      </c>
      <c r="D209" s="28" t="n">
        <v>700</v>
      </c>
      <c r="E209" s="28" t="n">
        <v>12.2</v>
      </c>
      <c r="F209" s="28" t="n">
        <v>20.94</v>
      </c>
      <c r="G209" s="29" t="n">
        <v>44732</v>
      </c>
      <c r="H209" s="29" t="n">
        <v>45096</v>
      </c>
      <c r="I209" s="29"/>
      <c r="J209" s="28" t="n">
        <f aca="true">IF(I209&gt;0,I209-TODAY(),H209-TODAY())</f>
        <v>402</v>
      </c>
      <c r="K209" s="28" t="n">
        <v>91</v>
      </c>
      <c r="L209" s="28" t="n">
        <v>96.15</v>
      </c>
      <c r="M209" s="30" t="n">
        <f aca="false">F209/K209*365/D209</f>
        <v>0.119985871271586</v>
      </c>
      <c r="N209" s="30" t="n">
        <f aca="false">R209/S209</f>
        <v>0.161117273524885</v>
      </c>
      <c r="O209" s="30" t="n">
        <f aca="false">M209/L209*100</f>
        <v>0.124790297734358</v>
      </c>
      <c r="P209" s="0" t="n">
        <f aca="false">M209*100/365*J209</f>
        <v>13.2148822605966</v>
      </c>
      <c r="Q209" s="0" t="n">
        <f aca="false">P209-L209+100</f>
        <v>17.0648822605965</v>
      </c>
      <c r="R209" s="0" t="n">
        <f aca="false">Q209/J209*365</f>
        <v>15.4942338933277</v>
      </c>
      <c r="S209" s="0" t="n">
        <f aca="false">E209/D209+L209</f>
        <v>96.1674285714286</v>
      </c>
    </row>
    <row r="210" customFormat="false" ht="12.8" hidden="false" customHeight="false" outlineLevel="0" collapsed="false">
      <c r="A210" s="31" t="s">
        <v>2182</v>
      </c>
      <c r="B210" s="31" t="s">
        <v>2183</v>
      </c>
      <c r="C210" s="31" t="s">
        <v>2184</v>
      </c>
      <c r="D210" s="31" t="n">
        <v>1000</v>
      </c>
      <c r="E210" s="31" t="n">
        <v>0.04</v>
      </c>
      <c r="F210" s="31" t="n">
        <v>0.05</v>
      </c>
      <c r="G210" s="32" t="n">
        <v>44712</v>
      </c>
      <c r="H210" s="32" t="n">
        <v>44894</v>
      </c>
      <c r="I210" s="32"/>
      <c r="J210" s="31" t="n">
        <f aca="true">IF(I210&gt;0,I210-TODAY(),H210-TODAY())</f>
        <v>200</v>
      </c>
      <c r="K210" s="31" t="n">
        <v>182</v>
      </c>
      <c r="L210" s="31" t="n">
        <v>91.9</v>
      </c>
      <c r="M210" s="33" t="n">
        <f aca="false">F210/K210*365/D210</f>
        <v>0.000100274725274725</v>
      </c>
      <c r="N210" s="33" t="n">
        <f aca="false">R210/S210</f>
        <v>0.160963232143615</v>
      </c>
      <c r="O210" s="33" t="n">
        <f aca="false">M210/L210*100</f>
        <v>0.000109112867545947</v>
      </c>
      <c r="P210" s="0" t="n">
        <f aca="false">M210*100/365*J210</f>
        <v>0.00549450549450549</v>
      </c>
      <c r="Q210" s="0" t="n">
        <f aca="false">P210-L210+100</f>
        <v>8.10549450549451</v>
      </c>
      <c r="R210" s="0" t="n">
        <f aca="false">Q210/J210*365</f>
        <v>14.7925274725275</v>
      </c>
      <c r="S210" s="0" t="n">
        <f aca="false">E210/D210+L210</f>
        <v>91.90004</v>
      </c>
    </row>
    <row r="211" customFormat="false" ht="12.8" hidden="false" customHeight="false" outlineLevel="0" collapsed="false">
      <c r="A211" s="28" t="s">
        <v>2185</v>
      </c>
      <c r="B211" s="28" t="s">
        <v>2186</v>
      </c>
      <c r="C211" s="28" t="s">
        <v>2187</v>
      </c>
      <c r="D211" s="28" t="n">
        <v>1000</v>
      </c>
      <c r="E211" s="28" t="n">
        <v>7.95</v>
      </c>
      <c r="F211" s="28" t="n">
        <v>14.46</v>
      </c>
      <c r="G211" s="29" t="n">
        <v>44735</v>
      </c>
      <c r="H211" s="29" t="n">
        <v>45918</v>
      </c>
      <c r="I211" s="29" t="n">
        <v>44826</v>
      </c>
      <c r="J211" s="28" t="n">
        <f aca="true">IF(I211&gt;0,I211-TODAY(),H211-TODAY())</f>
        <v>132</v>
      </c>
      <c r="K211" s="28" t="n">
        <v>91</v>
      </c>
      <c r="L211" s="28" t="n">
        <v>96.49</v>
      </c>
      <c r="M211" s="30" t="n">
        <f aca="false">F211/K211*365/D211</f>
        <v>0.0579989010989011</v>
      </c>
      <c r="N211" s="30" t="n">
        <f aca="false">R211/S211</f>
        <v>0.160682915316563</v>
      </c>
      <c r="O211" s="30" t="n">
        <f aca="false">M211/L211*100</f>
        <v>0.0601087170679875</v>
      </c>
      <c r="P211" s="0" t="n">
        <f aca="false">M211*100/365*J211</f>
        <v>2.09749450549451</v>
      </c>
      <c r="Q211" s="0" t="n">
        <f aca="false">P211-L211+100</f>
        <v>5.60749450549451</v>
      </c>
      <c r="R211" s="0" t="n">
        <f aca="false">Q211/J211*365</f>
        <v>15.505571928072</v>
      </c>
      <c r="S211" s="0" t="n">
        <f aca="false">E211/D211+L211</f>
        <v>96.49795</v>
      </c>
    </row>
    <row r="212" customFormat="false" ht="12.8" hidden="false" customHeight="false" outlineLevel="0" collapsed="false">
      <c r="A212" s="28" t="s">
        <v>2188</v>
      </c>
      <c r="B212" s="28" t="s">
        <v>2189</v>
      </c>
      <c r="C212" s="28" t="s">
        <v>2190</v>
      </c>
      <c r="D212" s="28" t="n">
        <v>1000</v>
      </c>
      <c r="E212" s="28" t="n">
        <v>11.53</v>
      </c>
      <c r="F212" s="28" t="n">
        <v>41.14</v>
      </c>
      <c r="G212" s="29" t="n">
        <v>44825</v>
      </c>
      <c r="H212" s="29" t="n">
        <v>47373</v>
      </c>
      <c r="I212" s="29" t="n">
        <v>44825</v>
      </c>
      <c r="J212" s="28" t="n">
        <f aca="true">IF(I212&gt;0,I212-TODAY(),H212-TODAY())</f>
        <v>131</v>
      </c>
      <c r="K212" s="28" t="n">
        <v>182</v>
      </c>
      <c r="L212" s="28" t="n">
        <v>97.36</v>
      </c>
      <c r="M212" s="30" t="n">
        <f aca="false">F212/K212*365/D212</f>
        <v>0.0825060439560439</v>
      </c>
      <c r="N212" s="30" t="n">
        <f aca="false">R212/S212</f>
        <v>0.160276105206975</v>
      </c>
      <c r="O212" s="30" t="n">
        <f aca="false">M212/L212*100</f>
        <v>0.0847432661832826</v>
      </c>
      <c r="P212" s="0" t="n">
        <f aca="false">M212*100/365*J212</f>
        <v>2.96117582417582</v>
      </c>
      <c r="Q212" s="0" t="n">
        <f aca="false">P212-L212+100</f>
        <v>5.60117582417583</v>
      </c>
      <c r="R212" s="0" t="n">
        <f aca="false">Q212/J212*365</f>
        <v>15.6063295864441</v>
      </c>
      <c r="S212" s="0" t="n">
        <f aca="false">E212/D212+L212</f>
        <v>97.37153</v>
      </c>
    </row>
    <row r="213" customFormat="false" ht="12.8" hidden="false" customHeight="false" outlineLevel="0" collapsed="false">
      <c r="A213" s="28" t="s">
        <v>2191</v>
      </c>
      <c r="B213" s="28" t="s">
        <v>2192</v>
      </c>
      <c r="C213" s="28" t="s">
        <v>2193</v>
      </c>
      <c r="D213" s="28" t="n">
        <v>1000</v>
      </c>
      <c r="E213" s="28" t="n">
        <v>8.77</v>
      </c>
      <c r="F213" s="28" t="n">
        <v>13.15</v>
      </c>
      <c r="G213" s="29" t="n">
        <v>44704</v>
      </c>
      <c r="H213" s="29" t="n">
        <v>45694</v>
      </c>
      <c r="I213" s="29"/>
      <c r="J213" s="28" t="n">
        <f aca="true">IF(I213&gt;0,I213-TODAY(),H213-TODAY())</f>
        <v>1000</v>
      </c>
      <c r="K213" s="28" t="n">
        <v>30</v>
      </c>
      <c r="L213" s="28" t="n">
        <v>100</v>
      </c>
      <c r="M213" s="30" t="n">
        <f aca="false">F213/K213*365/D213</f>
        <v>0.159991666666667</v>
      </c>
      <c r="N213" s="30" t="n">
        <f aca="false">R213/S213</f>
        <v>0.159977636627934</v>
      </c>
      <c r="O213" s="30" t="n">
        <f aca="false">M213/L213*100</f>
        <v>0.159991666666667</v>
      </c>
      <c r="P213" s="0" t="n">
        <f aca="false">M213*100/365*J213</f>
        <v>43.8333333333333</v>
      </c>
      <c r="Q213" s="0" t="n">
        <f aca="false">P213-L213+100</f>
        <v>43.8333333333333</v>
      </c>
      <c r="R213" s="0" t="n">
        <f aca="false">Q213/J213*365</f>
        <v>15.9991666666667</v>
      </c>
      <c r="S213" s="0" t="n">
        <f aca="false">E213/D213+L213</f>
        <v>100.00877</v>
      </c>
    </row>
    <row r="214" customFormat="false" ht="12.8" hidden="false" customHeight="false" outlineLevel="0" collapsed="false">
      <c r="A214" s="10" t="s">
        <v>2194</v>
      </c>
      <c r="B214" s="10" t="s">
        <v>2195</v>
      </c>
      <c r="C214" s="10" t="s">
        <v>2196</v>
      </c>
      <c r="D214" s="10" t="n">
        <v>1000</v>
      </c>
      <c r="E214" s="10" t="n">
        <v>23.7</v>
      </c>
      <c r="F214" s="10" t="n">
        <v>43.13</v>
      </c>
      <c r="G214" s="11" t="n">
        <v>44776</v>
      </c>
      <c r="H214" s="11" t="n">
        <v>44776</v>
      </c>
      <c r="I214" s="11"/>
      <c r="J214" s="10" t="n">
        <f aca="true">IF(I214&gt;0,I214-TODAY(),H214-TODAY())</f>
        <v>82</v>
      </c>
      <c r="K214" s="10" t="n">
        <v>182</v>
      </c>
      <c r="L214" s="10" t="n">
        <v>98.42</v>
      </c>
      <c r="M214" s="12" t="n">
        <f aca="false">F214/K214*365/D214</f>
        <v>0.086496978021978</v>
      </c>
      <c r="N214" s="12" t="n">
        <f aca="false">R214/S214</f>
        <v>0.159305518092738</v>
      </c>
      <c r="O214" s="12" t="n">
        <f aca="false">M214/L214*100</f>
        <v>0.0878855700284272</v>
      </c>
      <c r="P214" s="0" t="n">
        <f aca="false">M214*100/365*J214</f>
        <v>1.94321978021978</v>
      </c>
      <c r="Q214" s="0" t="n">
        <f aca="false">P214-L214+100</f>
        <v>3.52321978021978</v>
      </c>
      <c r="R214" s="0" t="n">
        <f aca="false">Q214/J214*365</f>
        <v>15.6826246314661</v>
      </c>
      <c r="S214" s="0" t="n">
        <f aca="false">E214/D214+L214</f>
        <v>98.4437</v>
      </c>
    </row>
    <row r="215" customFormat="false" ht="12.8" hidden="false" customHeight="false" outlineLevel="0" collapsed="false">
      <c r="A215" s="28" t="s">
        <v>2197</v>
      </c>
      <c r="B215" s="28" t="s">
        <v>2198</v>
      </c>
      <c r="C215" s="28" t="s">
        <v>2199</v>
      </c>
      <c r="D215" s="28" t="n">
        <v>1000</v>
      </c>
      <c r="E215" s="28" t="n">
        <v>6.58</v>
      </c>
      <c r="F215" s="28" t="n">
        <v>8.22</v>
      </c>
      <c r="G215" s="29" t="n">
        <v>44700</v>
      </c>
      <c r="H215" s="29" t="n">
        <v>47340</v>
      </c>
      <c r="I215" s="29" t="n">
        <v>44970</v>
      </c>
      <c r="J215" s="28" t="n">
        <f aca="true">IF(I215&gt;0,I215-TODAY(),H215-TODAY())</f>
        <v>276</v>
      </c>
      <c r="K215" s="28" t="n">
        <v>30</v>
      </c>
      <c r="L215" s="28" t="n">
        <v>96</v>
      </c>
      <c r="M215" s="30" t="n">
        <f aca="false">F215/K215*365/D215</f>
        <v>0.10001</v>
      </c>
      <c r="N215" s="30" t="n">
        <f aca="false">R215/S215</f>
        <v>0.159268823787534</v>
      </c>
      <c r="O215" s="30" t="n">
        <f aca="false">M215/L215*100</f>
        <v>0.104177083333333</v>
      </c>
      <c r="P215" s="0" t="n">
        <f aca="false">M215*100/365*J215</f>
        <v>7.5624</v>
      </c>
      <c r="Q215" s="0" t="n">
        <f aca="false">P215-L215+100</f>
        <v>11.5624</v>
      </c>
      <c r="R215" s="0" t="n">
        <f aca="false">Q215/J215*365</f>
        <v>15.2908550724638</v>
      </c>
      <c r="S215" s="0" t="n">
        <f aca="false">E215/D215+L215</f>
        <v>96.00658</v>
      </c>
    </row>
    <row r="216" customFormat="false" ht="12.8" hidden="false" customHeight="false" outlineLevel="0" collapsed="false">
      <c r="A216" s="28" t="s">
        <v>2200</v>
      </c>
      <c r="B216" s="28" t="s">
        <v>2201</v>
      </c>
      <c r="C216" s="28" t="s">
        <v>2202</v>
      </c>
      <c r="D216" s="28" t="n">
        <v>1000</v>
      </c>
      <c r="E216" s="28" t="n">
        <v>5.36</v>
      </c>
      <c r="F216" s="28" t="n">
        <v>28.67</v>
      </c>
      <c r="G216" s="29" t="n">
        <v>44768</v>
      </c>
      <c r="H216" s="29" t="n">
        <v>45587</v>
      </c>
      <c r="I216" s="29"/>
      <c r="J216" s="28" t="n">
        <f aca="true">IF(I216&gt;0,I216-TODAY(),H216-TODAY())</f>
        <v>893</v>
      </c>
      <c r="K216" s="28" t="n">
        <v>91</v>
      </c>
      <c r="L216" s="28" t="n">
        <v>92.25</v>
      </c>
      <c r="M216" s="30" t="n">
        <f aca="false">F216/K216*365/D216</f>
        <v>0.114995054945055</v>
      </c>
      <c r="N216" s="30" t="n">
        <f aca="false">R216/S216</f>
        <v>0.158984785963639</v>
      </c>
      <c r="O216" s="30" t="n">
        <f aca="false">M216/L216*100</f>
        <v>0.124655886119301</v>
      </c>
      <c r="P216" s="0" t="n">
        <f aca="false">M216*100/365*J216</f>
        <v>28.1344065934066</v>
      </c>
      <c r="Q216" s="0" t="n">
        <f aca="false">P216-L216+100</f>
        <v>35.8844065934066</v>
      </c>
      <c r="R216" s="0" t="n">
        <f aca="false">Q216/J216*365</f>
        <v>14.6671986635984</v>
      </c>
      <c r="S216" s="0" t="n">
        <f aca="false">E216/D216+L216</f>
        <v>92.25536</v>
      </c>
    </row>
    <row r="217" customFormat="false" ht="12.8" hidden="false" customHeight="false" outlineLevel="0" collapsed="false">
      <c r="A217" s="31" t="s">
        <v>2203</v>
      </c>
      <c r="B217" s="31" t="s">
        <v>2204</v>
      </c>
      <c r="C217" s="31" t="s">
        <v>2205</v>
      </c>
      <c r="D217" s="31" t="n">
        <v>1000</v>
      </c>
      <c r="E217" s="31" t="n">
        <v>14.88</v>
      </c>
      <c r="F217" s="31" t="n">
        <v>30</v>
      </c>
      <c r="G217" s="32" t="n">
        <v>44878</v>
      </c>
      <c r="H217" s="32" t="n">
        <v>44878</v>
      </c>
      <c r="I217" s="32"/>
      <c r="J217" s="31" t="n">
        <f aca="true">IF(I217&gt;0,I217-TODAY(),H217-TODAY())</f>
        <v>184</v>
      </c>
      <c r="K217" s="31" t="n">
        <v>365</v>
      </c>
      <c r="L217" s="31" t="n">
        <v>93.98</v>
      </c>
      <c r="M217" s="33" t="n">
        <f aca="false">F217/K217*365/D217</f>
        <v>0.03</v>
      </c>
      <c r="N217" s="33" t="n">
        <f aca="false">R217/S217</f>
        <v>0.158964486428271</v>
      </c>
      <c r="O217" s="33" t="n">
        <f aca="false">M217/L217*100</f>
        <v>0.0319216854649925</v>
      </c>
      <c r="P217" s="0" t="n">
        <f aca="false">M217*100/365*J217</f>
        <v>1.51232876712329</v>
      </c>
      <c r="Q217" s="0" t="n">
        <f aca="false">P217-L217+100</f>
        <v>7.53232876712329</v>
      </c>
      <c r="R217" s="0" t="n">
        <f aca="false">Q217/J217*365</f>
        <v>14.941847826087</v>
      </c>
      <c r="S217" s="0" t="n">
        <f aca="false">E217/D217+L217</f>
        <v>93.99488</v>
      </c>
    </row>
    <row r="218" customFormat="false" ht="12.8" hidden="false" customHeight="false" outlineLevel="0" collapsed="false">
      <c r="A218" s="28" t="s">
        <v>2206</v>
      </c>
      <c r="B218" s="28" t="s">
        <v>2207</v>
      </c>
      <c r="C218" s="28" t="s">
        <v>2208</v>
      </c>
      <c r="D218" s="28" t="n">
        <v>1000</v>
      </c>
      <c r="E218" s="28" t="n">
        <v>14.42</v>
      </c>
      <c r="F218" s="28" t="n">
        <v>16.21</v>
      </c>
      <c r="G218" s="29" t="n">
        <v>44704</v>
      </c>
      <c r="H218" s="29" t="n">
        <v>45068</v>
      </c>
      <c r="I218" s="29"/>
      <c r="J218" s="28" t="n">
        <f aca="true">IF(I218&gt;0,I218-TODAY(),H218-TODAY())</f>
        <v>374</v>
      </c>
      <c r="K218" s="28" t="n">
        <v>91</v>
      </c>
      <c r="L218" s="28" t="n">
        <v>91.76</v>
      </c>
      <c r="M218" s="30" t="n">
        <f aca="false">F218/K218*365/D218</f>
        <v>0.0650181318681319</v>
      </c>
      <c r="N218" s="30" t="n">
        <f aca="false">R218/S218</f>
        <v>0.158470349545763</v>
      </c>
      <c r="O218" s="30" t="n">
        <f aca="false">M218/L218*100</f>
        <v>0.0708567260986616</v>
      </c>
      <c r="P218" s="0" t="n">
        <f aca="false">M218*100/365*J218</f>
        <v>6.66213186813187</v>
      </c>
      <c r="Q218" s="0" t="n">
        <f aca="false">P218-L218+100</f>
        <v>14.9021318681319</v>
      </c>
      <c r="R218" s="0" t="n">
        <f aca="false">Q218/J218*365</f>
        <v>14.5435244167597</v>
      </c>
      <c r="S218" s="0" t="n">
        <f aca="false">E218/D218+L218</f>
        <v>91.77442</v>
      </c>
    </row>
    <row r="219" customFormat="false" ht="12.8" hidden="false" customHeight="false" outlineLevel="0" collapsed="false">
      <c r="A219" s="28" t="s">
        <v>2209</v>
      </c>
      <c r="B219" s="28" t="s">
        <v>2210</v>
      </c>
      <c r="C219" s="28" t="s">
        <v>2211</v>
      </c>
      <c r="D219" s="28" t="n">
        <v>1000</v>
      </c>
      <c r="E219" s="28" t="n">
        <v>21.08</v>
      </c>
      <c r="F219" s="28" t="n">
        <v>33.66</v>
      </c>
      <c r="G219" s="29" t="n">
        <v>44728</v>
      </c>
      <c r="H219" s="29" t="n">
        <v>46366</v>
      </c>
      <c r="I219" s="29"/>
      <c r="J219" s="28" t="n">
        <f aca="true">IF(I219&gt;0,I219-TODAY(),H219-TODAY())</f>
        <v>1672</v>
      </c>
      <c r="K219" s="28" t="n">
        <v>91</v>
      </c>
      <c r="L219" s="28" t="n">
        <v>93.89</v>
      </c>
      <c r="M219" s="30" t="n">
        <f aca="false">F219/K219*365/D219</f>
        <v>0.13500989010989</v>
      </c>
      <c r="N219" s="30" t="n">
        <f aca="false">R219/S219</f>
        <v>0.157966565620627</v>
      </c>
      <c r="O219" s="30" t="n">
        <f aca="false">M219/L219*100</f>
        <v>0.14379581436776</v>
      </c>
      <c r="P219" s="0" t="n">
        <f aca="false">M219*100/365*J219</f>
        <v>61.8456263736264</v>
      </c>
      <c r="Q219" s="0" t="n">
        <f aca="false">P219-L219+100</f>
        <v>67.9556263736264</v>
      </c>
      <c r="R219" s="0" t="n">
        <f aca="false">Q219/J219*365</f>
        <v>14.8348107813239</v>
      </c>
      <c r="S219" s="0" t="n">
        <f aca="false">E219/D219+L219</f>
        <v>93.91108</v>
      </c>
    </row>
    <row r="220" customFormat="false" ht="12.8" hidden="false" customHeight="false" outlineLevel="0" collapsed="false">
      <c r="A220" s="31" t="s">
        <v>2212</v>
      </c>
      <c r="B220" s="31" t="s">
        <v>2213</v>
      </c>
      <c r="C220" s="31" t="s">
        <v>2214</v>
      </c>
      <c r="D220" s="31" t="n">
        <v>1000</v>
      </c>
      <c r="E220" s="31" t="n">
        <v>1.64</v>
      </c>
      <c r="F220" s="31" t="n">
        <v>49.86</v>
      </c>
      <c r="G220" s="32" t="n">
        <v>44782</v>
      </c>
      <c r="H220" s="32" t="n">
        <v>47330</v>
      </c>
      <c r="I220" s="32" t="n">
        <v>44782</v>
      </c>
      <c r="J220" s="31" t="n">
        <f aca="true">IF(I220&gt;0,I220-TODAY(),H220-TODAY())</f>
        <v>88</v>
      </c>
      <c r="K220" s="31" t="n">
        <v>91</v>
      </c>
      <c r="L220" s="31" t="n">
        <v>100.98</v>
      </c>
      <c r="M220" s="33" t="n">
        <f aca="false">F220/K220*365/D220</f>
        <v>0.199987912087912</v>
      </c>
      <c r="N220" s="33" t="n">
        <f aca="false">R220/S220</f>
        <v>0.157791242858786</v>
      </c>
      <c r="O220" s="33" t="n">
        <f aca="false">M220/L220*100</f>
        <v>0.198047050988227</v>
      </c>
      <c r="P220" s="0" t="n">
        <f aca="false">M220*100/365*J220</f>
        <v>4.82162637362637</v>
      </c>
      <c r="Q220" s="0" t="n">
        <f aca="false">P220-L220+100</f>
        <v>3.84162637362637</v>
      </c>
      <c r="R220" s="0" t="n">
        <f aca="false">Q220/J220*365</f>
        <v>15.9340184815185</v>
      </c>
      <c r="S220" s="0" t="n">
        <f aca="false">E220/D220+L220</f>
        <v>100.98164</v>
      </c>
    </row>
    <row r="221" customFormat="false" ht="12.8" hidden="false" customHeight="false" outlineLevel="0" collapsed="false">
      <c r="A221" s="28" t="s">
        <v>2215</v>
      </c>
      <c r="B221" s="28" t="s">
        <v>2216</v>
      </c>
      <c r="C221" s="28" t="s">
        <v>2217</v>
      </c>
      <c r="D221" s="28" t="n">
        <v>1000</v>
      </c>
      <c r="E221" s="28" t="n">
        <v>13.27</v>
      </c>
      <c r="F221" s="28" t="n">
        <v>21.57</v>
      </c>
      <c r="G221" s="29" t="n">
        <v>44729</v>
      </c>
      <c r="H221" s="29" t="n">
        <v>45548</v>
      </c>
      <c r="I221" s="29" t="n">
        <v>44820</v>
      </c>
      <c r="J221" s="28" t="n">
        <f aca="true">IF(I221&gt;0,I221-TODAY(),H221-TODAY())</f>
        <v>126</v>
      </c>
      <c r="K221" s="28" t="n">
        <v>91</v>
      </c>
      <c r="L221" s="28" t="n">
        <v>97.68</v>
      </c>
      <c r="M221" s="30" t="n">
        <f aca="false">F221/K221*365/D221</f>
        <v>0.086517032967033</v>
      </c>
      <c r="N221" s="30" t="n">
        <f aca="false">R221/S221</f>
        <v>0.157353093179686</v>
      </c>
      <c r="O221" s="30" t="n">
        <f aca="false">M221/L221*100</f>
        <v>0.0885719010719011</v>
      </c>
      <c r="P221" s="0" t="n">
        <f aca="false">M221*100/365*J221</f>
        <v>2.98661538461538</v>
      </c>
      <c r="Q221" s="0" t="n">
        <f aca="false">P221-L221+100</f>
        <v>5.30661538461538</v>
      </c>
      <c r="R221" s="0" t="n">
        <f aca="false">Q221/J221*365</f>
        <v>15.3723382173382</v>
      </c>
      <c r="S221" s="0" t="n">
        <f aca="false">E221/D221+L221</f>
        <v>97.69327</v>
      </c>
    </row>
    <row r="222" customFormat="false" ht="12.8" hidden="false" customHeight="false" outlineLevel="0" collapsed="false">
      <c r="A222" s="31" t="s">
        <v>2218</v>
      </c>
      <c r="B222" s="31" t="s">
        <v>2219</v>
      </c>
      <c r="C222" s="31" t="s">
        <v>2220</v>
      </c>
      <c r="D222" s="31" t="n">
        <v>1000</v>
      </c>
      <c r="E222" s="31" t="n">
        <v>19.14</v>
      </c>
      <c r="F222" s="31" t="n">
        <v>32.5</v>
      </c>
      <c r="G222" s="32" t="n">
        <v>44844</v>
      </c>
      <c r="H222" s="32" t="n">
        <v>44844</v>
      </c>
      <c r="I222" s="32"/>
      <c r="J222" s="31" t="n">
        <f aca="true">IF(I222&gt;0,I222-TODAY(),H222-TODAY())</f>
        <v>150</v>
      </c>
      <c r="K222" s="31" t="n">
        <v>365</v>
      </c>
      <c r="L222" s="31" t="n">
        <v>95.2</v>
      </c>
      <c r="M222" s="33" t="n">
        <f aca="false">F222/K222*365/D222</f>
        <v>0.0325</v>
      </c>
      <c r="N222" s="33" t="n">
        <f aca="false">R222/S222</f>
        <v>0.156796207149109</v>
      </c>
      <c r="O222" s="33" t="n">
        <f aca="false">M222/L222*100</f>
        <v>0.0341386554621849</v>
      </c>
      <c r="P222" s="0" t="n">
        <f aca="false">M222*100/365*J222</f>
        <v>1.33561643835616</v>
      </c>
      <c r="Q222" s="0" t="n">
        <f aca="false">P222-L222+100</f>
        <v>6.13561643835617</v>
      </c>
      <c r="R222" s="0" t="n">
        <f aca="false">Q222/J222*365</f>
        <v>14.93</v>
      </c>
      <c r="S222" s="0" t="n">
        <f aca="false">E222/D222+L222</f>
        <v>95.21914</v>
      </c>
    </row>
    <row r="223" customFormat="false" ht="12.8" hidden="false" customHeight="false" outlineLevel="0" collapsed="false">
      <c r="A223" s="28" t="s">
        <v>2221</v>
      </c>
      <c r="B223" s="28" t="s">
        <v>2222</v>
      </c>
      <c r="C223" s="28" t="s">
        <v>2223</v>
      </c>
      <c r="D223" s="28" t="n">
        <v>1000</v>
      </c>
      <c r="E223" s="28" t="n">
        <v>8.63</v>
      </c>
      <c r="F223" s="28" t="n">
        <v>22.44</v>
      </c>
      <c r="G223" s="29" t="n">
        <v>44750</v>
      </c>
      <c r="H223" s="29" t="n">
        <v>44841</v>
      </c>
      <c r="I223" s="29"/>
      <c r="J223" s="28" t="n">
        <f aca="true">IF(I223&gt;0,I223-TODAY(),H223-TODAY())</f>
        <v>147</v>
      </c>
      <c r="K223" s="28" t="n">
        <v>91</v>
      </c>
      <c r="L223" s="28" t="n">
        <v>97.47</v>
      </c>
      <c r="M223" s="30" t="n">
        <f aca="false">F223/K223*365/D223</f>
        <v>0.0900065934065934</v>
      </c>
      <c r="N223" s="30" t="n">
        <f aca="false">R223/S223</f>
        <v>0.156779307729038</v>
      </c>
      <c r="O223" s="30" t="n">
        <f aca="false">M223/L223*100</f>
        <v>0.0923428679661367</v>
      </c>
      <c r="P223" s="0" t="n">
        <f aca="false">M223*100/365*J223</f>
        <v>3.62492307692308</v>
      </c>
      <c r="Q223" s="0" t="n">
        <f aca="false">P223-L223+100</f>
        <v>6.15492307692308</v>
      </c>
      <c r="R223" s="0" t="n">
        <f aca="false">Q223/J223*365</f>
        <v>15.282632129775</v>
      </c>
      <c r="S223" s="0" t="n">
        <f aca="false">E223/D223+L223</f>
        <v>97.47863</v>
      </c>
    </row>
    <row r="224" customFormat="false" ht="12.8" hidden="false" customHeight="false" outlineLevel="0" collapsed="false">
      <c r="A224" s="28" t="s">
        <v>2224</v>
      </c>
      <c r="B224" s="28" t="s">
        <v>2225</v>
      </c>
      <c r="C224" s="28" t="s">
        <v>2226</v>
      </c>
      <c r="D224" s="28" t="n">
        <v>1000</v>
      </c>
      <c r="E224" s="28" t="n">
        <v>7.13</v>
      </c>
      <c r="F224" s="28" t="n">
        <v>20.94</v>
      </c>
      <c r="G224" s="29" t="n">
        <v>44754</v>
      </c>
      <c r="H224" s="29" t="n">
        <v>45209</v>
      </c>
      <c r="I224" s="29"/>
      <c r="J224" s="28" t="n">
        <f aca="true">IF(I224&gt;0,I224-TODAY(),H224-TODAY())</f>
        <v>515</v>
      </c>
      <c r="K224" s="28" t="n">
        <v>91</v>
      </c>
      <c r="L224" s="28" t="n">
        <v>91.61</v>
      </c>
      <c r="M224" s="30" t="n">
        <f aca="false">F224/K224*365/D224</f>
        <v>0.0839901098901099</v>
      </c>
      <c r="N224" s="30" t="n">
        <f aca="false">R224/S224</f>
        <v>0.156579033512866</v>
      </c>
      <c r="O224" s="30" t="n">
        <f aca="false">M224/L224*100</f>
        <v>0.0916822507260233</v>
      </c>
      <c r="P224" s="0" t="n">
        <f aca="false">M224*100/365*J224</f>
        <v>11.8506593406593</v>
      </c>
      <c r="Q224" s="0" t="n">
        <f aca="false">P224-L224+100</f>
        <v>20.2406593406593</v>
      </c>
      <c r="R224" s="0" t="n">
        <f aca="false">Q224/J224*365</f>
        <v>14.3453216686226</v>
      </c>
      <c r="S224" s="0" t="n">
        <f aca="false">E224/D224+L224</f>
        <v>91.61713</v>
      </c>
    </row>
    <row r="225" customFormat="false" ht="12.8" hidden="false" customHeight="false" outlineLevel="0" collapsed="false">
      <c r="A225" s="10" t="s">
        <v>2227</v>
      </c>
      <c r="B225" s="10" t="s">
        <v>2228</v>
      </c>
      <c r="C225" s="10" t="s">
        <v>2229</v>
      </c>
      <c r="D225" s="10" t="n">
        <v>1000</v>
      </c>
      <c r="E225" s="10" t="n">
        <v>23.7</v>
      </c>
      <c r="F225" s="10" t="n">
        <v>43.13</v>
      </c>
      <c r="G225" s="11" t="n">
        <v>44776</v>
      </c>
      <c r="H225" s="11" t="n">
        <v>44776</v>
      </c>
      <c r="I225" s="11"/>
      <c r="J225" s="10" t="n">
        <f aca="true">IF(I225&gt;0,I225-TODAY(),H225-TODAY())</f>
        <v>82</v>
      </c>
      <c r="K225" s="10" t="n">
        <v>182</v>
      </c>
      <c r="L225" s="10" t="n">
        <v>98.49</v>
      </c>
      <c r="M225" s="12" t="n">
        <f aca="false">F225/K225*365/D225</f>
        <v>0.086496978021978</v>
      </c>
      <c r="N225" s="12" t="n">
        <f aca="false">R225/S225</f>
        <v>0.156029458497777</v>
      </c>
      <c r="O225" s="12" t="n">
        <f aca="false">M225/L225*100</f>
        <v>0.0878231069367225</v>
      </c>
      <c r="P225" s="0" t="n">
        <f aca="false">M225*100/365*J225</f>
        <v>1.94321978021978</v>
      </c>
      <c r="Q225" s="0" t="n">
        <f aca="false">P225-L225+100</f>
        <v>3.45321978021978</v>
      </c>
      <c r="R225" s="0" t="n">
        <f aca="false">Q225/J225*365</f>
        <v>15.3710392656125</v>
      </c>
      <c r="S225" s="0" t="n">
        <f aca="false">E225/D225+L225</f>
        <v>98.5137</v>
      </c>
    </row>
    <row r="226" customFormat="false" ht="12.8" hidden="false" customHeight="false" outlineLevel="0" collapsed="false">
      <c r="A226" s="28" t="s">
        <v>100</v>
      </c>
      <c r="B226" s="28" t="s">
        <v>101</v>
      </c>
      <c r="C226" s="28" t="s">
        <v>102</v>
      </c>
      <c r="D226" s="28" t="n">
        <v>1000</v>
      </c>
      <c r="E226" s="34" t="n">
        <v>5.75</v>
      </c>
      <c r="F226" s="34" t="n">
        <v>49.86</v>
      </c>
      <c r="G226" s="29" t="n">
        <v>44855</v>
      </c>
      <c r="H226" s="29" t="n">
        <v>45401</v>
      </c>
      <c r="I226" s="29" t="n">
        <v>45401</v>
      </c>
      <c r="J226" s="28" t="n">
        <f aca="true">IF(I226&gt;0,I226-TODAY(),H226-TODAY())</f>
        <v>707</v>
      </c>
      <c r="K226" s="28" t="n">
        <v>182</v>
      </c>
      <c r="L226" s="28" t="n">
        <v>91.67</v>
      </c>
      <c r="M226" s="30" t="n">
        <f aca="false">F226/K226*365/D226</f>
        <v>0.099993956043956</v>
      </c>
      <c r="N226" s="30" t="n">
        <f aca="false">R226/S226</f>
        <v>0.155983350601446</v>
      </c>
      <c r="O226" s="30" t="n">
        <f aca="false">M226/L226*100</f>
        <v>0.109080349126166</v>
      </c>
      <c r="P226" s="0" t="n">
        <f aca="false">M226*100/365*J226</f>
        <v>19.3686923076923</v>
      </c>
      <c r="Q226" s="0" t="n">
        <f aca="false">P226-L226+100</f>
        <v>27.6986923076923</v>
      </c>
      <c r="R226" s="0" t="n">
        <f aca="false">Q226/J226*365</f>
        <v>14.2998906539006</v>
      </c>
      <c r="S226" s="0" t="n">
        <f aca="false">E226/D226+L226</f>
        <v>91.67575</v>
      </c>
    </row>
    <row r="227" customFormat="false" ht="12.8" hidden="false" customHeight="false" outlineLevel="0" collapsed="false">
      <c r="A227" s="28" t="s">
        <v>2230</v>
      </c>
      <c r="B227" s="28" t="s">
        <v>2231</v>
      </c>
      <c r="C227" s="28" t="s">
        <v>2232</v>
      </c>
      <c r="D227" s="28" t="n">
        <v>1000</v>
      </c>
      <c r="E227" s="28" t="n">
        <v>15.62</v>
      </c>
      <c r="F227" s="28" t="n">
        <v>24.93</v>
      </c>
      <c r="G227" s="29" t="n">
        <v>44728</v>
      </c>
      <c r="H227" s="29" t="n">
        <v>44910</v>
      </c>
      <c r="I227" s="29"/>
      <c r="J227" s="28" t="n">
        <f aca="true">IF(I227&gt;0,I227-TODAY(),H227-TODAY())</f>
        <v>216</v>
      </c>
      <c r="K227" s="28" t="n">
        <v>91</v>
      </c>
      <c r="L227" s="28" t="n">
        <v>96.97</v>
      </c>
      <c r="M227" s="30" t="n">
        <f aca="false">F227/K227*365/D227</f>
        <v>0.099993956043956</v>
      </c>
      <c r="N227" s="30" t="n">
        <f aca="false">R227/S227</f>
        <v>0.155894600594238</v>
      </c>
      <c r="O227" s="30" t="n">
        <f aca="false">M227/L227*100</f>
        <v>0.103118444925189</v>
      </c>
      <c r="P227" s="0" t="n">
        <f aca="false">M227*100/365*J227</f>
        <v>5.91745054945055</v>
      </c>
      <c r="Q227" s="0" t="n">
        <f aca="false">P227-L227+100</f>
        <v>8.94745054945055</v>
      </c>
      <c r="R227" s="0" t="n">
        <f aca="false">Q227/J227*365</f>
        <v>15.1195344932845</v>
      </c>
      <c r="S227" s="0" t="n">
        <f aca="false">E227/D227+L227</f>
        <v>96.98562</v>
      </c>
    </row>
    <row r="228" customFormat="false" ht="12.8" hidden="false" customHeight="false" outlineLevel="0" collapsed="false">
      <c r="A228" s="28" t="s">
        <v>2233</v>
      </c>
      <c r="B228" s="28" t="s">
        <v>2234</v>
      </c>
      <c r="C228" s="28" t="s">
        <v>2235</v>
      </c>
      <c r="D228" s="28" t="n">
        <v>1000</v>
      </c>
      <c r="E228" s="28" t="n">
        <v>18.98</v>
      </c>
      <c r="F228" s="28" t="n">
        <v>40.42</v>
      </c>
      <c r="G228" s="29" t="n">
        <v>44790</v>
      </c>
      <c r="H228" s="29" t="n">
        <v>46070</v>
      </c>
      <c r="I228" s="29" t="n">
        <v>45339</v>
      </c>
      <c r="J228" s="28" t="n">
        <f aca="true">IF(I228&gt;0,I228-TODAY(),H228-TODAY())</f>
        <v>645</v>
      </c>
      <c r="K228" s="28" t="n">
        <v>181</v>
      </c>
      <c r="L228" s="28" t="n">
        <v>89.72</v>
      </c>
      <c r="M228" s="30" t="n">
        <f aca="false">F228/K228*365/D228</f>
        <v>0.0815099447513812</v>
      </c>
      <c r="N228" s="30" t="n">
        <f aca="false">R228/S228</f>
        <v>0.155655422161288</v>
      </c>
      <c r="O228" s="30" t="n">
        <f aca="false">M228/L228*100</f>
        <v>0.0908492473822795</v>
      </c>
      <c r="P228" s="0" t="n">
        <f aca="false">M228*100/365*J228</f>
        <v>14.4038121546961</v>
      </c>
      <c r="Q228" s="0" t="n">
        <f aca="false">P228-L228+100</f>
        <v>24.6838121546961</v>
      </c>
      <c r="R228" s="0" t="n">
        <f aca="false">Q228/J228*365</f>
        <v>13.9683588162234</v>
      </c>
      <c r="S228" s="0" t="n">
        <f aca="false">E228/D228+L228</f>
        <v>89.73898</v>
      </c>
    </row>
    <row r="229" customFormat="false" ht="12.8" hidden="false" customHeight="false" outlineLevel="0" collapsed="false">
      <c r="A229" s="28" t="s">
        <v>2236</v>
      </c>
      <c r="B229" s="28" t="s">
        <v>2237</v>
      </c>
      <c r="C229" s="28" t="s">
        <v>2238</v>
      </c>
      <c r="D229" s="28" t="n">
        <v>1000</v>
      </c>
      <c r="E229" s="28" t="n">
        <v>25.5</v>
      </c>
      <c r="F229" s="28" t="n">
        <v>43.38</v>
      </c>
      <c r="G229" s="29" t="n">
        <v>44769</v>
      </c>
      <c r="H229" s="29" t="n">
        <v>46225</v>
      </c>
      <c r="I229" s="29"/>
      <c r="J229" s="28" t="n">
        <f aca="true">IF(I229&gt;0,I229-TODAY(),H229-TODAY())</f>
        <v>1531</v>
      </c>
      <c r="K229" s="28" t="n">
        <v>182</v>
      </c>
      <c r="L229" s="28" t="n">
        <v>82.63</v>
      </c>
      <c r="M229" s="30" t="n">
        <f aca="false">F229/K229*365/D229</f>
        <v>0.0869983516483516</v>
      </c>
      <c r="N229" s="30" t="n">
        <f aca="false">R229/S229</f>
        <v>0.155355083229584</v>
      </c>
      <c r="O229" s="30" t="n">
        <f aca="false">M229/L229*100</f>
        <v>0.105286641230003</v>
      </c>
      <c r="P229" s="0" t="n">
        <f aca="false">M229*100/365*J229</f>
        <v>36.4916373626374</v>
      </c>
      <c r="Q229" s="0" t="n">
        <f aca="false">P229-L229+100</f>
        <v>53.8616373626374</v>
      </c>
      <c r="R229" s="0" t="n">
        <f aca="false">Q229/J229*365</f>
        <v>12.8409520818828</v>
      </c>
      <c r="S229" s="0" t="n">
        <f aca="false">E229/D229+L229</f>
        <v>82.6555</v>
      </c>
    </row>
    <row r="230" customFormat="false" ht="12.8" hidden="false" customHeight="false" outlineLevel="0" collapsed="false">
      <c r="A230" s="31" t="s">
        <v>2239</v>
      </c>
      <c r="B230" s="31" t="s">
        <v>2240</v>
      </c>
      <c r="C230" s="31" t="s">
        <v>2241</v>
      </c>
      <c r="D230" s="31" t="n">
        <v>1000</v>
      </c>
      <c r="E230" s="31" t="n">
        <v>0</v>
      </c>
      <c r="F230" s="31" t="n">
        <v>0.05</v>
      </c>
      <c r="G230" s="32" t="n">
        <v>44831</v>
      </c>
      <c r="H230" s="32" t="n">
        <v>45205</v>
      </c>
      <c r="I230" s="32"/>
      <c r="J230" s="31" t="n">
        <f aca="true">IF(I230&gt;0,I230-TODAY(),H230-TODAY())</f>
        <v>511</v>
      </c>
      <c r="K230" s="31" t="n">
        <v>182</v>
      </c>
      <c r="L230" s="31" t="n">
        <v>82.2</v>
      </c>
      <c r="M230" s="33" t="n">
        <f aca="false">F230/K230*365/D230</f>
        <v>0.000100274725274725</v>
      </c>
      <c r="N230" s="33" t="n">
        <f aca="false">R230/S230</f>
        <v>0.154796997406486</v>
      </c>
      <c r="O230" s="33" t="n">
        <f aca="false">M230/L230*100</f>
        <v>0.000121988716879228</v>
      </c>
      <c r="P230" s="0" t="n">
        <f aca="false">M230*100/365*J230</f>
        <v>0.0140384615384615</v>
      </c>
      <c r="Q230" s="0" t="n">
        <f aca="false">P230-L230+100</f>
        <v>17.8140384615385</v>
      </c>
      <c r="R230" s="0" t="n">
        <f aca="false">Q230/J230*365</f>
        <v>12.7243131868132</v>
      </c>
      <c r="S230" s="0" t="n">
        <f aca="false">E230/D230+L230</f>
        <v>82.2</v>
      </c>
    </row>
    <row r="231" customFormat="false" ht="12.8" hidden="false" customHeight="false" outlineLevel="0" collapsed="false">
      <c r="A231" s="28" t="s">
        <v>2242</v>
      </c>
      <c r="B231" s="28" t="s">
        <v>2243</v>
      </c>
      <c r="C231" s="28" t="s">
        <v>2244</v>
      </c>
      <c r="D231" s="28" t="n">
        <v>1000</v>
      </c>
      <c r="E231" s="28" t="n">
        <v>5.75</v>
      </c>
      <c r="F231" s="28" t="n">
        <v>20.94</v>
      </c>
      <c r="G231" s="29" t="n">
        <v>44760</v>
      </c>
      <c r="H231" s="29" t="n">
        <v>45397</v>
      </c>
      <c r="I231" s="29"/>
      <c r="J231" s="28" t="n">
        <f aca="true">IF(I231&gt;0,I231-TODAY(),H231-TODAY())</f>
        <v>703</v>
      </c>
      <c r="K231" s="28" t="n">
        <v>91</v>
      </c>
      <c r="L231" s="28" t="n">
        <v>89.52</v>
      </c>
      <c r="M231" s="30" t="n">
        <f aca="false">F231/K231*365/D231</f>
        <v>0.0839901098901099</v>
      </c>
      <c r="N231" s="30" t="n">
        <f aca="false">R231/S231</f>
        <v>0.154595328909335</v>
      </c>
      <c r="O231" s="30" t="n">
        <f aca="false">M231/L231*100</f>
        <v>0.093822732227558</v>
      </c>
      <c r="P231" s="0" t="n">
        <f aca="false">M231*100/365*J231</f>
        <v>16.1767252747253</v>
      </c>
      <c r="Q231" s="0" t="n">
        <f aca="false">P231-L231+100</f>
        <v>26.6567252747253</v>
      </c>
      <c r="R231" s="0" t="n">
        <f aca="false">Q231/J231*365</f>
        <v>13.8402627671049</v>
      </c>
      <c r="S231" s="0" t="n">
        <f aca="false">E231/D231+L231</f>
        <v>89.52575</v>
      </c>
    </row>
    <row r="232" customFormat="false" ht="12.8" hidden="false" customHeight="false" outlineLevel="0" collapsed="false">
      <c r="A232" s="28" t="s">
        <v>2245</v>
      </c>
      <c r="B232" s="28" t="s">
        <v>2246</v>
      </c>
      <c r="C232" s="28" t="s">
        <v>2247</v>
      </c>
      <c r="D232" s="28" t="n">
        <v>500</v>
      </c>
      <c r="E232" s="28" t="n">
        <v>10.68</v>
      </c>
      <c r="F232" s="28" t="n">
        <v>14.96</v>
      </c>
      <c r="G232" s="29" t="n">
        <v>44720</v>
      </c>
      <c r="H232" s="29" t="n">
        <v>44902</v>
      </c>
      <c r="I232" s="29"/>
      <c r="J232" s="28" t="n">
        <f aca="true">IF(I232&gt;0,I232-TODAY(),H232-TODAY())</f>
        <v>208</v>
      </c>
      <c r="K232" s="28" t="n">
        <v>91</v>
      </c>
      <c r="L232" s="28" t="n">
        <v>98.19</v>
      </c>
      <c r="M232" s="30" t="n">
        <f aca="false">F232/K232*365/D232</f>
        <v>0.120008791208791</v>
      </c>
      <c r="N232" s="30" t="n">
        <f aca="false">R232/S232</f>
        <v>0.154534883173963</v>
      </c>
      <c r="O232" s="30" t="n">
        <f aca="false">M232/L232*100</f>
        <v>0.122220991148581</v>
      </c>
      <c r="P232" s="0" t="n">
        <f aca="false">M232*100/365*J232</f>
        <v>6.83885714285714</v>
      </c>
      <c r="Q232" s="0" t="n">
        <f aca="false">P232-L232+100</f>
        <v>8.64885714285714</v>
      </c>
      <c r="R232" s="0" t="n">
        <f aca="false">Q232/J232*365</f>
        <v>15.177081043956</v>
      </c>
      <c r="S232" s="0" t="n">
        <f aca="false">E232/D232+L232</f>
        <v>98.21136</v>
      </c>
    </row>
    <row r="233" customFormat="false" ht="12.8" hidden="false" customHeight="false" outlineLevel="0" collapsed="false">
      <c r="A233" s="31" t="s">
        <v>94</v>
      </c>
      <c r="B233" s="31" t="s">
        <v>95</v>
      </c>
      <c r="C233" s="31" t="s">
        <v>96</v>
      </c>
      <c r="D233" s="31" t="n">
        <v>1000</v>
      </c>
      <c r="E233" s="31" t="n">
        <v>31.18</v>
      </c>
      <c r="F233" s="31" t="n">
        <v>36.15</v>
      </c>
      <c r="G233" s="32" t="n">
        <v>44719</v>
      </c>
      <c r="H233" s="32" t="n">
        <v>46357</v>
      </c>
      <c r="I233" s="32" t="n">
        <v>44901</v>
      </c>
      <c r="J233" s="31" t="n">
        <f aca="true">IF(I233&gt;0,I233-TODAY(),H233-TODAY())</f>
        <v>207</v>
      </c>
      <c r="K233" s="31" t="n">
        <v>182</v>
      </c>
      <c r="L233" s="31" t="n">
        <v>95.72</v>
      </c>
      <c r="M233" s="33" t="n">
        <f aca="false">F233/K233*365/D233</f>
        <v>0.0724986263736264</v>
      </c>
      <c r="N233" s="33" t="n">
        <f aca="false">R233/S233</f>
        <v>0.154533056832765</v>
      </c>
      <c r="O233" s="33" t="n">
        <f aca="false">M233/L233*100</f>
        <v>0.0757403117150296</v>
      </c>
      <c r="P233" s="0" t="n">
        <f aca="false">M233*100/365*J233</f>
        <v>4.11156593406593</v>
      </c>
      <c r="Q233" s="0" t="n">
        <f aca="false">P233-L233+100</f>
        <v>8.39156593406594</v>
      </c>
      <c r="R233" s="0" t="n">
        <f aca="false">Q233/J233*365</f>
        <v>14.7967225407443</v>
      </c>
      <c r="S233" s="0" t="n">
        <f aca="false">E233/D233+L233</f>
        <v>95.75118</v>
      </c>
    </row>
    <row r="234" customFormat="false" ht="12.8" hidden="false" customHeight="false" outlineLevel="0" collapsed="false">
      <c r="A234" s="31" t="s">
        <v>2248</v>
      </c>
      <c r="B234" s="31" t="s">
        <v>2249</v>
      </c>
      <c r="C234" s="31" t="s">
        <v>2250</v>
      </c>
      <c r="D234" s="31" t="n">
        <v>1000</v>
      </c>
      <c r="E234" s="31" t="n">
        <v>0</v>
      </c>
      <c r="F234" s="31" t="n">
        <v>0.05</v>
      </c>
      <c r="G234" s="32" t="n">
        <v>44845</v>
      </c>
      <c r="H234" s="32" t="n">
        <v>44845</v>
      </c>
      <c r="I234" s="32"/>
      <c r="J234" s="31" t="n">
        <f aca="true">IF(I234&gt;0,I234-TODAY(),H234-TODAY())</f>
        <v>151</v>
      </c>
      <c r="K234" s="31" t="n">
        <v>182</v>
      </c>
      <c r="L234" s="31" t="n">
        <v>94</v>
      </c>
      <c r="M234" s="33" t="n">
        <f aca="false">F234/K234*365/D234</f>
        <v>0.000100274725274725</v>
      </c>
      <c r="N234" s="33" t="n">
        <f aca="false">R234/S234</f>
        <v>0.154397220540485</v>
      </c>
      <c r="O234" s="33" t="n">
        <f aca="false">M234/L234*100</f>
        <v>0.000106675239653963</v>
      </c>
      <c r="P234" s="0" t="n">
        <f aca="false">M234*100/365*J234</f>
        <v>0.00414835164835165</v>
      </c>
      <c r="Q234" s="0" t="n">
        <f aca="false">P234-L234+100</f>
        <v>6.00414835164835</v>
      </c>
      <c r="R234" s="0" t="n">
        <f aca="false">Q234/J234*365</f>
        <v>14.5133387308056</v>
      </c>
      <c r="S234" s="0" t="n">
        <f aca="false">E234/D234+L234</f>
        <v>94</v>
      </c>
    </row>
    <row r="235" customFormat="false" ht="12.8" hidden="false" customHeight="false" outlineLevel="0" collapsed="false">
      <c r="A235" s="31" t="s">
        <v>2251</v>
      </c>
      <c r="B235" s="31" t="s">
        <v>2252</v>
      </c>
      <c r="C235" s="31" t="s">
        <v>2253</v>
      </c>
      <c r="D235" s="31" t="n">
        <v>1000</v>
      </c>
      <c r="E235" s="31" t="n">
        <v>2.33</v>
      </c>
      <c r="F235" s="31" t="n">
        <v>42.38</v>
      </c>
      <c r="G235" s="32" t="n">
        <v>44866</v>
      </c>
      <c r="H235" s="32" t="n">
        <v>45230</v>
      </c>
      <c r="I235" s="32"/>
      <c r="J235" s="31" t="n">
        <f aca="true">IF(I235&gt;0,I235-TODAY(),H235-TODAY())</f>
        <v>536</v>
      </c>
      <c r="K235" s="31" t="n">
        <v>182</v>
      </c>
      <c r="L235" s="31" t="n">
        <v>91.7</v>
      </c>
      <c r="M235" s="33" t="n">
        <f aca="false">F235/K235*365/D235</f>
        <v>0.0849928571428572</v>
      </c>
      <c r="N235" s="33" t="n">
        <f aca="false">R235/S235</f>
        <v>0.154318194020716</v>
      </c>
      <c r="O235" s="33" t="n">
        <f aca="false">M235/L235*100</f>
        <v>0.0926857766007166</v>
      </c>
      <c r="P235" s="0" t="n">
        <f aca="false">M235*100/365*J235</f>
        <v>12.4811428571429</v>
      </c>
      <c r="Q235" s="0" t="n">
        <f aca="false">P235-L235+100</f>
        <v>20.7811428571429</v>
      </c>
      <c r="R235" s="0" t="n">
        <f aca="false">Q235/J235*365</f>
        <v>14.1513379530917</v>
      </c>
      <c r="S235" s="0" t="n">
        <f aca="false">E235/D235+L235</f>
        <v>91.70233</v>
      </c>
    </row>
    <row r="236" customFormat="false" ht="12.8" hidden="false" customHeight="false" outlineLevel="0" collapsed="false">
      <c r="A236" s="28" t="s">
        <v>2254</v>
      </c>
      <c r="B236" s="28" t="s">
        <v>2255</v>
      </c>
      <c r="C236" s="28" t="s">
        <v>2256</v>
      </c>
      <c r="D236" s="28" t="n">
        <v>1000</v>
      </c>
      <c r="E236" s="28" t="n">
        <v>29.67</v>
      </c>
      <c r="F236" s="28" t="n">
        <v>47.37</v>
      </c>
      <c r="G236" s="29" t="n">
        <v>44762</v>
      </c>
      <c r="H236" s="29" t="n">
        <v>45490</v>
      </c>
      <c r="I236" s="29"/>
      <c r="J236" s="28" t="n">
        <f aca="true">IF(I236&gt;0,I236-TODAY(),H236-TODAY())</f>
        <v>796</v>
      </c>
      <c r="K236" s="28" t="n">
        <v>182</v>
      </c>
      <c r="L236" s="28" t="n">
        <v>90.33</v>
      </c>
      <c r="M236" s="30" t="n">
        <f aca="false">F236/K236*365/D236</f>
        <v>0.0950002747252747</v>
      </c>
      <c r="N236" s="30" t="n">
        <f aca="false">R236/S236</f>
        <v>0.154207463492601</v>
      </c>
      <c r="O236" s="30" t="n">
        <f aca="false">M236/L236*100</f>
        <v>0.105170236604976</v>
      </c>
      <c r="P236" s="0" t="n">
        <f aca="false">M236*100/365*J236</f>
        <v>20.7178681318681</v>
      </c>
      <c r="Q236" s="0" t="n">
        <f aca="false">P236-L236+100</f>
        <v>30.3878681318681</v>
      </c>
      <c r="R236" s="0" t="n">
        <f aca="false">Q236/J236*365</f>
        <v>13.9341355127285</v>
      </c>
      <c r="S236" s="0" t="n">
        <f aca="false">E236/D236+L236</f>
        <v>90.35967</v>
      </c>
    </row>
    <row r="237" customFormat="false" ht="12.8" hidden="false" customHeight="false" outlineLevel="0" collapsed="false">
      <c r="A237" s="28" t="s">
        <v>103</v>
      </c>
      <c r="B237" s="28" t="s">
        <v>104</v>
      </c>
      <c r="C237" s="28" t="s">
        <v>105</v>
      </c>
      <c r="D237" s="28" t="n">
        <v>1000</v>
      </c>
      <c r="E237" s="28" t="n">
        <v>24.9</v>
      </c>
      <c r="F237" s="28" t="n">
        <v>44.88</v>
      </c>
      <c r="G237" s="29" t="n">
        <v>44775</v>
      </c>
      <c r="H237" s="29" t="n">
        <v>45139</v>
      </c>
      <c r="I237" s="29"/>
      <c r="J237" s="28" t="n">
        <f aca="true">IF(I237&gt;0,I237-TODAY(),H237-TODAY())</f>
        <v>445</v>
      </c>
      <c r="K237" s="28" t="n">
        <v>182</v>
      </c>
      <c r="L237" s="28" t="n">
        <v>93.43</v>
      </c>
      <c r="M237" s="30" t="n">
        <f aca="false">F237/K237*365/D237</f>
        <v>0.0900065934065934</v>
      </c>
      <c r="N237" s="30" t="n">
        <f aca="false">R237/S237</f>
        <v>0.153973047375298</v>
      </c>
      <c r="O237" s="30" t="n">
        <f aca="false">M237/L237*100</f>
        <v>0.0963358593670057</v>
      </c>
      <c r="P237" s="0" t="n">
        <f aca="false">M237*100/365*J237</f>
        <v>10.9734065934066</v>
      </c>
      <c r="Q237" s="0" t="n">
        <f aca="false">P237-L237+100</f>
        <v>17.5434065934066</v>
      </c>
      <c r="R237" s="0" t="n">
        <f aca="false">Q237/J237*365</f>
        <v>14.3895357451537</v>
      </c>
      <c r="S237" s="0" t="n">
        <f aca="false">E237/D237+L237</f>
        <v>93.4549</v>
      </c>
    </row>
    <row r="238" customFormat="false" ht="12.8" hidden="false" customHeight="false" outlineLevel="0" collapsed="false">
      <c r="A238" s="28" t="s">
        <v>2257</v>
      </c>
      <c r="B238" s="28" t="s">
        <v>2258</v>
      </c>
      <c r="C238" s="28" t="s">
        <v>2259</v>
      </c>
      <c r="D238" s="28" t="n">
        <v>1000</v>
      </c>
      <c r="E238" s="28" t="n">
        <v>14.47</v>
      </c>
      <c r="F238" s="28" t="n">
        <v>41.14</v>
      </c>
      <c r="G238" s="29" t="n">
        <v>44812</v>
      </c>
      <c r="H238" s="29" t="n">
        <v>47360</v>
      </c>
      <c r="I238" s="29" t="n">
        <v>44812</v>
      </c>
      <c r="J238" s="28" t="n">
        <f aca="true">IF(I238&gt;0,I238-TODAY(),H238-TODAY())</f>
        <v>118</v>
      </c>
      <c r="K238" s="28" t="n">
        <v>182</v>
      </c>
      <c r="L238" s="28" t="n">
        <v>97.8</v>
      </c>
      <c r="M238" s="30" t="n">
        <f aca="false">F238/K238*365/D238</f>
        <v>0.0825060439560439</v>
      </c>
      <c r="N238" s="30" t="n">
        <f aca="false">R238/S238</f>
        <v>0.153920878387084</v>
      </c>
      <c r="O238" s="30" t="n">
        <f aca="false">M238/L238*100</f>
        <v>0.0843620081350143</v>
      </c>
      <c r="P238" s="0" t="n">
        <f aca="false">M238*100/365*J238</f>
        <v>2.66731868131868</v>
      </c>
      <c r="Q238" s="0" t="n">
        <f aca="false">P238-L238+100</f>
        <v>4.86731868131868</v>
      </c>
      <c r="R238" s="0" t="n">
        <f aca="false">Q238/J238*365</f>
        <v>15.0556891413671</v>
      </c>
      <c r="S238" s="0" t="n">
        <f aca="false">E238/D238+L238</f>
        <v>97.81447</v>
      </c>
    </row>
    <row r="239" customFormat="false" ht="12.8" hidden="false" customHeight="false" outlineLevel="0" collapsed="false">
      <c r="A239" s="31" t="s">
        <v>2260</v>
      </c>
      <c r="B239" s="31" t="s">
        <v>2261</v>
      </c>
      <c r="C239" s="31" t="s">
        <v>2262</v>
      </c>
      <c r="D239" s="31" t="n">
        <v>1000</v>
      </c>
      <c r="E239" s="31" t="n">
        <v>0.02</v>
      </c>
      <c r="F239" s="31" t="n">
        <v>0.05</v>
      </c>
      <c r="G239" s="32" t="n">
        <v>44789</v>
      </c>
      <c r="H239" s="32" t="n">
        <v>45345</v>
      </c>
      <c r="I239" s="32"/>
      <c r="J239" s="31" t="n">
        <f aca="true">IF(I239&gt;0,I239-TODAY(),H239-TODAY())</f>
        <v>651</v>
      </c>
      <c r="K239" s="31" t="n">
        <v>182</v>
      </c>
      <c r="L239" s="31" t="n">
        <v>78.5</v>
      </c>
      <c r="M239" s="33" t="n">
        <f aca="false">F239/K239*365/D239</f>
        <v>0.000100274725274725</v>
      </c>
      <c r="N239" s="33" t="n">
        <f aca="false">R239/S239</f>
        <v>0.153688610048034</v>
      </c>
      <c r="O239" s="33" t="n">
        <f aca="false">M239/L239*100</f>
        <v>0.000127738503534682</v>
      </c>
      <c r="P239" s="0" t="n">
        <f aca="false">M239*100/365*J239</f>
        <v>0.0178846153846154</v>
      </c>
      <c r="Q239" s="0" t="n">
        <f aca="false">P239-L239+100</f>
        <v>21.5178846153846</v>
      </c>
      <c r="R239" s="0" t="n">
        <f aca="false">Q239/J239*365</f>
        <v>12.0645589625428</v>
      </c>
      <c r="S239" s="0" t="n">
        <f aca="false">E239/D239+L239</f>
        <v>78.50002</v>
      </c>
    </row>
    <row r="240" customFormat="false" ht="12.8" hidden="false" customHeight="false" outlineLevel="0" collapsed="false">
      <c r="A240" s="28" t="s">
        <v>2263</v>
      </c>
      <c r="B240" s="28" t="s">
        <v>2264</v>
      </c>
      <c r="C240" s="28" t="s">
        <v>2265</v>
      </c>
      <c r="D240" s="28" t="n">
        <v>1000</v>
      </c>
      <c r="E240" s="28" t="n">
        <v>19.52</v>
      </c>
      <c r="F240" s="28" t="n">
        <v>31.16</v>
      </c>
      <c r="G240" s="29" t="n">
        <v>44728</v>
      </c>
      <c r="H240" s="29" t="n">
        <v>45092</v>
      </c>
      <c r="I240" s="29"/>
      <c r="J240" s="28" t="n">
        <f aca="true">IF(I240&gt;0,I240-TODAY(),H240-TODAY())</f>
        <v>398</v>
      </c>
      <c r="K240" s="28" t="n">
        <v>91</v>
      </c>
      <c r="L240" s="28" t="n">
        <v>97.32</v>
      </c>
      <c r="M240" s="30" t="n">
        <f aca="false">F240/K240*365/D240</f>
        <v>0.124982417582418</v>
      </c>
      <c r="N240" s="30" t="n">
        <f aca="false">R240/S240</f>
        <v>0.153648083563237</v>
      </c>
      <c r="O240" s="30" t="n">
        <f aca="false">M240/L240*100</f>
        <v>0.128424185760807</v>
      </c>
      <c r="P240" s="0" t="n">
        <f aca="false">M240*100/365*J240</f>
        <v>13.6282197802198</v>
      </c>
      <c r="Q240" s="0" t="n">
        <f aca="false">P240-L240+100</f>
        <v>16.3082197802198</v>
      </c>
      <c r="R240" s="0" t="n">
        <f aca="false">Q240/J240*365</f>
        <v>14.9560307029654</v>
      </c>
      <c r="S240" s="0" t="n">
        <f aca="false">E240/D240+L240</f>
        <v>97.33952</v>
      </c>
    </row>
    <row r="241" customFormat="false" ht="12.8" hidden="false" customHeight="false" outlineLevel="0" collapsed="false">
      <c r="A241" s="31" t="s">
        <v>2266</v>
      </c>
      <c r="B241" s="31" t="s">
        <v>2267</v>
      </c>
      <c r="C241" s="31" t="s">
        <v>2268</v>
      </c>
      <c r="D241" s="31" t="n">
        <v>1000</v>
      </c>
      <c r="E241" s="31" t="n">
        <v>0.04</v>
      </c>
      <c r="F241" s="31" t="n">
        <v>0.05</v>
      </c>
      <c r="G241" s="32" t="n">
        <v>44719</v>
      </c>
      <c r="H241" s="32" t="n">
        <v>45993</v>
      </c>
      <c r="I241" s="32"/>
      <c r="J241" s="31" t="n">
        <f aca="true">IF(I241&gt;0,I241-TODAY(),H241-TODAY())</f>
        <v>1299</v>
      </c>
      <c r="K241" s="31" t="n">
        <v>182</v>
      </c>
      <c r="L241" s="31" t="n">
        <v>64.72</v>
      </c>
      <c r="M241" s="33" t="n">
        <f aca="false">F241/K241*365/D241</f>
        <v>0.000100274725274725</v>
      </c>
      <c r="N241" s="33" t="n">
        <f aca="false">R241/S241</f>
        <v>0.153324865757404</v>
      </c>
      <c r="O241" s="33" t="n">
        <f aca="false">M241/L241*100</f>
        <v>0.000154936225702604</v>
      </c>
      <c r="P241" s="0" t="n">
        <f aca="false">M241*100/365*J241</f>
        <v>0.0356868131868132</v>
      </c>
      <c r="Q241" s="0" t="n">
        <f aca="false">P241-L241+100</f>
        <v>35.3156868131868</v>
      </c>
      <c r="R241" s="0" t="n">
        <f aca="false">Q241/J241*365</f>
        <v>9.92319144481385</v>
      </c>
      <c r="S241" s="0" t="n">
        <f aca="false">E241/D241+L241</f>
        <v>64.72004</v>
      </c>
    </row>
    <row r="242" customFormat="false" ht="12.8" hidden="false" customHeight="false" outlineLevel="0" collapsed="false">
      <c r="A242" s="31" t="s">
        <v>124</v>
      </c>
      <c r="B242" s="31" t="s">
        <v>125</v>
      </c>
      <c r="C242" s="31" t="s">
        <v>126</v>
      </c>
      <c r="D242" s="31" t="n">
        <v>1000</v>
      </c>
      <c r="E242" s="35" t="n">
        <v>5.42</v>
      </c>
      <c r="F242" s="35" t="n">
        <v>41.14</v>
      </c>
      <c r="G242" s="32" t="n">
        <v>44852</v>
      </c>
      <c r="H242" s="32" t="n">
        <v>46490</v>
      </c>
      <c r="I242" s="32" t="n">
        <v>45034</v>
      </c>
      <c r="J242" s="31" t="n">
        <f aca="true">IF(I242&gt;0,I242-TODAY(),H242-TODAY())</f>
        <v>340</v>
      </c>
      <c r="K242" s="31" t="n">
        <v>182</v>
      </c>
      <c r="L242" s="31" t="n">
        <v>94.23</v>
      </c>
      <c r="M242" s="33" t="n">
        <f aca="false">F242/K242*365/D242</f>
        <v>0.0825060439560439</v>
      </c>
      <c r="N242" s="33" t="n">
        <f aca="false">R242/S242</f>
        <v>0.153284923030923</v>
      </c>
      <c r="O242" s="33" t="n">
        <f aca="false">M242/L242*100</f>
        <v>0.0875581491627337</v>
      </c>
      <c r="P242" s="0" t="n">
        <f aca="false">M242*100/365*J242</f>
        <v>7.68549450549451</v>
      </c>
      <c r="Q242" s="0" t="n">
        <f aca="false">P242-L242+100</f>
        <v>13.4554945054945</v>
      </c>
      <c r="R242" s="0" t="n">
        <f aca="false">Q242/J242*365</f>
        <v>14.4448691014867</v>
      </c>
      <c r="S242" s="0" t="n">
        <f aca="false">E242/D242+L242</f>
        <v>94.23542</v>
      </c>
    </row>
    <row r="243" customFormat="false" ht="12.8" hidden="false" customHeight="false" outlineLevel="0" collapsed="false">
      <c r="A243" s="28" t="s">
        <v>2269</v>
      </c>
      <c r="B243" s="28" t="s">
        <v>2270</v>
      </c>
      <c r="C243" s="28" t="s">
        <v>2271</v>
      </c>
      <c r="D243" s="28" t="n">
        <v>1000</v>
      </c>
      <c r="E243" s="28" t="n">
        <v>14.42</v>
      </c>
      <c r="F243" s="28" t="n">
        <v>33.66</v>
      </c>
      <c r="G243" s="29" t="n">
        <v>44798</v>
      </c>
      <c r="H243" s="29" t="n">
        <v>44980</v>
      </c>
      <c r="I243" s="29"/>
      <c r="J243" s="28" t="n">
        <f aca="true">IF(I243&gt;0,I243-TODAY(),H243-TODAY())</f>
        <v>286</v>
      </c>
      <c r="K243" s="28" t="n">
        <v>182</v>
      </c>
      <c r="L243" s="28" t="n">
        <v>94</v>
      </c>
      <c r="M243" s="30" t="n">
        <f aca="false">F243/K243*365/D243</f>
        <v>0.0675049450549451</v>
      </c>
      <c r="N243" s="30" t="n">
        <f aca="false">R243/S243</f>
        <v>0.153251354024597</v>
      </c>
      <c r="O243" s="30" t="n">
        <f aca="false">M243/L243*100</f>
        <v>0.0718137713350479</v>
      </c>
      <c r="P243" s="0" t="n">
        <f aca="false">M243*100/365*J243</f>
        <v>5.28942857142857</v>
      </c>
      <c r="Q243" s="0" t="n">
        <f aca="false">P243-L243+100</f>
        <v>11.2894285714286</v>
      </c>
      <c r="R243" s="0" t="n">
        <f aca="false">Q243/J243*365</f>
        <v>14.4078371628372</v>
      </c>
      <c r="S243" s="0" t="n">
        <f aca="false">E243/D243+L243</f>
        <v>94.01442</v>
      </c>
    </row>
    <row r="244" customFormat="false" ht="12.8" hidden="false" customHeight="false" outlineLevel="0" collapsed="false">
      <c r="A244" s="31" t="s">
        <v>2272</v>
      </c>
      <c r="B244" s="31" t="s">
        <v>2273</v>
      </c>
      <c r="C244" s="31" t="s">
        <v>2274</v>
      </c>
      <c r="D244" s="31" t="n">
        <v>1000</v>
      </c>
      <c r="E244" s="35" t="n">
        <v>1.44</v>
      </c>
      <c r="F244" s="35" t="n">
        <v>18.7</v>
      </c>
      <c r="G244" s="32" t="n">
        <v>44778</v>
      </c>
      <c r="H244" s="32" t="n">
        <v>47781</v>
      </c>
      <c r="I244" s="32" t="n">
        <v>45233</v>
      </c>
      <c r="J244" s="31" t="n">
        <f aca="true">IF(I244&gt;0,I244-TODAY(),H244-TODAY())</f>
        <v>539</v>
      </c>
      <c r="K244" s="31" t="n">
        <v>91</v>
      </c>
      <c r="L244" s="31" t="n">
        <v>90.58</v>
      </c>
      <c r="M244" s="33" t="n">
        <f aca="false">F244/K244*365/D244</f>
        <v>0.0750054945054945</v>
      </c>
      <c r="N244" s="33" t="n">
        <f aca="false">R244/S244</f>
        <v>0.153227688818077</v>
      </c>
      <c r="O244" s="33" t="n">
        <f aca="false">M244/L244*100</f>
        <v>0.0828058009555029</v>
      </c>
      <c r="P244" s="0" t="n">
        <f aca="false">M244*100/365*J244</f>
        <v>11.0761538461538</v>
      </c>
      <c r="Q244" s="0" t="n">
        <f aca="false">P244-L244+100</f>
        <v>20.4961538461538</v>
      </c>
      <c r="R244" s="0" t="n">
        <f aca="false">Q244/J244*365</f>
        <v>13.8795847010133</v>
      </c>
      <c r="S244" s="0" t="n">
        <f aca="false">E244/D244+L244</f>
        <v>90.58144</v>
      </c>
    </row>
    <row r="245" customFormat="false" ht="12.8" hidden="false" customHeight="false" outlineLevel="0" collapsed="false">
      <c r="A245" s="28" t="s">
        <v>2275</v>
      </c>
      <c r="B245" s="28" t="s">
        <v>2276</v>
      </c>
      <c r="C245" s="28" t="s">
        <v>2277</v>
      </c>
      <c r="D245" s="28" t="n">
        <v>5240</v>
      </c>
      <c r="E245" s="28" t="n">
        <v>21.53</v>
      </c>
      <c r="F245" s="28" t="n">
        <v>64.6</v>
      </c>
      <c r="G245" s="29" t="n">
        <v>44714</v>
      </c>
      <c r="H245" s="29" t="n">
        <v>45164</v>
      </c>
      <c r="I245" s="29"/>
      <c r="J245" s="28" t="n">
        <f aca="true">IF(I245&gt;0,I245-TODAY(),H245-TODAY())</f>
        <v>470</v>
      </c>
      <c r="K245" s="28" t="n">
        <v>30</v>
      </c>
      <c r="L245" s="28" t="n">
        <v>99.7</v>
      </c>
      <c r="M245" s="30" t="n">
        <f aca="false">F245/K245*365/D245</f>
        <v>0.149993638676845</v>
      </c>
      <c r="N245" s="30" t="n">
        <f aca="false">R245/S245</f>
        <v>0.15277547513021</v>
      </c>
      <c r="O245" s="30" t="n">
        <f aca="false">M245/L245*100</f>
        <v>0.150444973597638</v>
      </c>
      <c r="P245" s="0" t="n">
        <f aca="false">M245*100/365*J245</f>
        <v>19.3142493638677</v>
      </c>
      <c r="Q245" s="0" t="n">
        <f aca="false">P245-L245+100</f>
        <v>19.6142493638677</v>
      </c>
      <c r="R245" s="0" t="n">
        <f aca="false">Q245/J245*365</f>
        <v>15.2323425910887</v>
      </c>
      <c r="S245" s="0" t="n">
        <f aca="false">E245/D245+L245</f>
        <v>99.7041087786259</v>
      </c>
    </row>
    <row r="246" customFormat="false" ht="12.8" hidden="false" customHeight="false" outlineLevel="0" collapsed="false">
      <c r="A246" s="28" t="s">
        <v>2278</v>
      </c>
      <c r="B246" s="28" t="s">
        <v>2279</v>
      </c>
      <c r="C246" s="28" t="s">
        <v>2280</v>
      </c>
      <c r="D246" s="28" t="n">
        <v>1000</v>
      </c>
      <c r="E246" s="28" t="n">
        <v>17.81</v>
      </c>
      <c r="F246" s="28" t="n">
        <v>32.41</v>
      </c>
      <c r="G246" s="29" t="n">
        <v>44735</v>
      </c>
      <c r="H246" s="29" t="n">
        <v>45645</v>
      </c>
      <c r="I246" s="29"/>
      <c r="J246" s="28" t="n">
        <f aca="true">IF(I246&gt;0,I246-TODAY(),H246-TODAY())</f>
        <v>951</v>
      </c>
      <c r="K246" s="28" t="n">
        <v>91</v>
      </c>
      <c r="L246" s="28" t="n">
        <v>95.77</v>
      </c>
      <c r="M246" s="30" t="n">
        <f aca="false">F246/K246*365/D246</f>
        <v>0.129996153846154</v>
      </c>
      <c r="N246" s="30" t="n">
        <f aca="false">R246/S246</f>
        <v>0.15266156478473</v>
      </c>
      <c r="O246" s="30" t="n">
        <f aca="false">M246/L246*100</f>
        <v>0.135737865559313</v>
      </c>
      <c r="P246" s="0" t="n">
        <f aca="false">M246*100/365*J246</f>
        <v>33.8702307692308</v>
      </c>
      <c r="Q246" s="0" t="n">
        <f aca="false">P246-L246+100</f>
        <v>38.1002307692308</v>
      </c>
      <c r="R246" s="0" t="n">
        <f aca="false">Q246/J246*365</f>
        <v>14.6231169619025</v>
      </c>
      <c r="S246" s="0" t="n">
        <f aca="false">E246/D246+L246</f>
        <v>95.78781</v>
      </c>
    </row>
    <row r="247" customFormat="false" ht="12.8" hidden="false" customHeight="false" outlineLevel="0" collapsed="false">
      <c r="A247" s="28" t="s">
        <v>2281</v>
      </c>
      <c r="B247" s="28" t="s">
        <v>2282</v>
      </c>
      <c r="C247" s="28" t="s">
        <v>2283</v>
      </c>
      <c r="D247" s="28" t="n">
        <v>1000</v>
      </c>
      <c r="E247" s="34" t="n">
        <v>5.36</v>
      </c>
      <c r="F247" s="34" t="n">
        <v>21.19</v>
      </c>
      <c r="G247" s="29" t="n">
        <v>44762</v>
      </c>
      <c r="H247" s="29" t="n">
        <v>45399</v>
      </c>
      <c r="I247" s="29"/>
      <c r="J247" s="28" t="n">
        <f aca="true">IF(I247&gt;0,I247-TODAY(),H247-TODAY())</f>
        <v>705</v>
      </c>
      <c r="K247" s="28" t="n">
        <v>91</v>
      </c>
      <c r="L247" s="28" t="n">
        <v>89.96</v>
      </c>
      <c r="M247" s="30" t="n">
        <f aca="false">F247/K247*365/D247</f>
        <v>0.0849928571428572</v>
      </c>
      <c r="N247" s="30" t="n">
        <f aca="false">R247/S247</f>
        <v>0.152250820745706</v>
      </c>
      <c r="O247" s="30" t="n">
        <f aca="false">M247/L247*100</f>
        <v>0.0944784983802325</v>
      </c>
      <c r="P247" s="0" t="n">
        <f aca="false">M247*100/365*J247</f>
        <v>16.4164285714286</v>
      </c>
      <c r="Q247" s="0" t="n">
        <f aca="false">P247-L247+100</f>
        <v>26.4564285714286</v>
      </c>
      <c r="R247" s="0" t="n">
        <f aca="false">Q247/J247*365</f>
        <v>13.6972998986829</v>
      </c>
      <c r="S247" s="0" t="n">
        <f aca="false">E247/D247+L247</f>
        <v>89.96536</v>
      </c>
    </row>
    <row r="248" customFormat="false" ht="12.8" hidden="false" customHeight="false" outlineLevel="0" collapsed="false">
      <c r="A248" s="31" t="s">
        <v>2284</v>
      </c>
      <c r="B248" s="31" t="s">
        <v>2285</v>
      </c>
      <c r="C248" s="31" t="s">
        <v>2286</v>
      </c>
      <c r="D248" s="31" t="n">
        <v>1000</v>
      </c>
      <c r="E248" s="31" t="n">
        <v>0.02</v>
      </c>
      <c r="F248" s="31" t="n">
        <v>0.05</v>
      </c>
      <c r="G248" s="32" t="n">
        <v>44790</v>
      </c>
      <c r="H248" s="32" t="n">
        <v>45709</v>
      </c>
      <c r="I248" s="32"/>
      <c r="J248" s="31" t="n">
        <f aca="true">IF(I248&gt;0,I248-TODAY(),H248-TODAY())</f>
        <v>1015</v>
      </c>
      <c r="K248" s="31" t="n">
        <v>182</v>
      </c>
      <c r="L248" s="31" t="n">
        <v>70.29</v>
      </c>
      <c r="M248" s="33" t="n">
        <f aca="false">F248/K248*365/D248</f>
        <v>0.000100274725274725</v>
      </c>
      <c r="N248" s="33" t="n">
        <f aca="false">R248/S248</f>
        <v>0.15213993534421</v>
      </c>
      <c r="O248" s="33" t="n">
        <f aca="false">M248/L248*100</f>
        <v>0.000142658593362819</v>
      </c>
      <c r="P248" s="0" t="n">
        <f aca="false">M248*100/365*J248</f>
        <v>0.0278846153846154</v>
      </c>
      <c r="Q248" s="0" t="n">
        <f aca="false">P248-L248+100</f>
        <v>29.7378846153846</v>
      </c>
      <c r="R248" s="0" t="n">
        <f aca="false">Q248/J248*365</f>
        <v>10.6939190981432</v>
      </c>
      <c r="S248" s="0" t="n">
        <f aca="false">E248/D248+L248</f>
        <v>70.29002</v>
      </c>
    </row>
    <row r="249" customFormat="false" ht="12.8" hidden="false" customHeight="false" outlineLevel="0" collapsed="false">
      <c r="A249" s="28" t="s">
        <v>2287</v>
      </c>
      <c r="B249" s="28" t="s">
        <v>2288</v>
      </c>
      <c r="C249" s="28" t="s">
        <v>2289</v>
      </c>
      <c r="D249" s="28" t="n">
        <v>1000</v>
      </c>
      <c r="E249" s="28" t="n">
        <v>2.72</v>
      </c>
      <c r="F249" s="28" t="n">
        <v>15.46</v>
      </c>
      <c r="G249" s="29" t="n">
        <v>44769</v>
      </c>
      <c r="H249" s="29" t="n">
        <v>47590</v>
      </c>
      <c r="I249" s="29" t="n">
        <v>44860</v>
      </c>
      <c r="J249" s="28" t="n">
        <f aca="true">IF(I249&gt;0,I249-TODAY(),H249-TODAY())</f>
        <v>166</v>
      </c>
      <c r="K249" s="28" t="n">
        <v>91</v>
      </c>
      <c r="L249" s="28" t="n">
        <v>96.17</v>
      </c>
      <c r="M249" s="30" t="n">
        <f aca="false">F249/K249*365/D249</f>
        <v>0.0620098901098901</v>
      </c>
      <c r="N249" s="30" t="n">
        <f aca="false">R249/S249</f>
        <v>0.15204285116567</v>
      </c>
      <c r="O249" s="30" t="n">
        <f aca="false">M249/L249*100</f>
        <v>0.0644794531661538</v>
      </c>
      <c r="P249" s="0" t="n">
        <f aca="false">M249*100/365*J249</f>
        <v>2.82017582417582</v>
      </c>
      <c r="Q249" s="0" t="n">
        <f aca="false">P249-L249+100</f>
        <v>6.65017582417582</v>
      </c>
      <c r="R249" s="0" t="n">
        <f aca="false">Q249/J249*365</f>
        <v>14.6223745531577</v>
      </c>
      <c r="S249" s="0" t="n">
        <f aca="false">E249/D249+L249</f>
        <v>96.17272</v>
      </c>
    </row>
    <row r="250" customFormat="false" ht="12.8" hidden="false" customHeight="false" outlineLevel="0" collapsed="false">
      <c r="A250" s="28" t="s">
        <v>2290</v>
      </c>
      <c r="B250" s="28" t="s">
        <v>2291</v>
      </c>
      <c r="C250" s="28" t="s">
        <v>2292</v>
      </c>
      <c r="D250" s="28" t="n">
        <v>1000</v>
      </c>
      <c r="E250" s="28" t="n">
        <v>20.96</v>
      </c>
      <c r="F250" s="28" t="n">
        <v>37.4</v>
      </c>
      <c r="G250" s="29" t="n">
        <v>44734</v>
      </c>
      <c r="H250" s="29" t="n">
        <v>44825</v>
      </c>
      <c r="I250" s="29"/>
      <c r="J250" s="28" t="n">
        <f aca="true">IF(I250&gt;0,I250-TODAY(),H250-TODAY())</f>
        <v>131</v>
      </c>
      <c r="K250" s="28" t="n">
        <v>91</v>
      </c>
      <c r="L250" s="28" t="n">
        <v>99.93</v>
      </c>
      <c r="M250" s="30" t="n">
        <f aca="false">F250/K250*365/D250</f>
        <v>0.150010989010989</v>
      </c>
      <c r="N250" s="30" t="n">
        <f aca="false">R250/S250</f>
        <v>0.152035929110014</v>
      </c>
      <c r="O250" s="30" t="n">
        <f aca="false">M250/L250*100</f>
        <v>0.150116070260171</v>
      </c>
      <c r="P250" s="0" t="n">
        <f aca="false">M250*100/365*J250</f>
        <v>5.38395604395604</v>
      </c>
      <c r="Q250" s="0" t="n">
        <f aca="false">P250-L250+100</f>
        <v>5.45395604395604</v>
      </c>
      <c r="R250" s="0" t="n">
        <f aca="false">Q250/J250*365</f>
        <v>15.1961370690378</v>
      </c>
      <c r="S250" s="0" t="n">
        <f aca="false">E250/D250+L250</f>
        <v>99.95096</v>
      </c>
    </row>
    <row r="251" customFormat="false" ht="12.8" hidden="false" customHeight="false" outlineLevel="0" collapsed="false">
      <c r="A251" s="28" t="s">
        <v>2293</v>
      </c>
      <c r="B251" s="28" t="s">
        <v>2294</v>
      </c>
      <c r="C251" s="28" t="s">
        <v>2295</v>
      </c>
      <c r="D251" s="28" t="n">
        <v>1000</v>
      </c>
      <c r="E251" s="28" t="n">
        <v>6.63</v>
      </c>
      <c r="F251" s="28" t="n">
        <v>27.42</v>
      </c>
      <c r="G251" s="29" t="n">
        <v>44763</v>
      </c>
      <c r="H251" s="29" t="n">
        <v>44945</v>
      </c>
      <c r="I251" s="29"/>
      <c r="J251" s="28" t="n">
        <f aca="true">IF(I251&gt;0,I251-TODAY(),H251-TODAY())</f>
        <v>251</v>
      </c>
      <c r="K251" s="28" t="n">
        <v>91</v>
      </c>
      <c r="L251" s="28" t="n">
        <v>97.39</v>
      </c>
      <c r="M251" s="30" t="n">
        <f aca="false">F251/K251*365/D251</f>
        <v>0.109981318681319</v>
      </c>
      <c r="N251" s="30" t="n">
        <f aca="false">R251/S251</f>
        <v>0.151889754243295</v>
      </c>
      <c r="O251" s="30" t="n">
        <f aca="false">M251/L251*100</f>
        <v>0.112928759299023</v>
      </c>
      <c r="P251" s="0" t="n">
        <f aca="false">M251*100/365*J251</f>
        <v>7.5630989010989</v>
      </c>
      <c r="Q251" s="0" t="n">
        <f aca="false">P251-L251+100</f>
        <v>10.1730989010989</v>
      </c>
      <c r="R251" s="0" t="n">
        <f aca="false">Q251/J251*365</f>
        <v>14.7935501948251</v>
      </c>
      <c r="S251" s="0" t="n">
        <f aca="false">E251/D251+L251</f>
        <v>97.39663</v>
      </c>
    </row>
    <row r="252" customFormat="false" ht="12.8" hidden="false" customHeight="false" outlineLevel="0" collapsed="false">
      <c r="A252" s="28" t="s">
        <v>106</v>
      </c>
      <c r="B252" s="28" t="s">
        <v>107</v>
      </c>
      <c r="C252" s="28" t="s">
        <v>108</v>
      </c>
      <c r="D252" s="28" t="n">
        <v>1000</v>
      </c>
      <c r="E252" s="28" t="n">
        <v>14.69</v>
      </c>
      <c r="F252" s="28" t="n">
        <v>37.65</v>
      </c>
      <c r="G252" s="29" t="n">
        <v>44805</v>
      </c>
      <c r="H252" s="29" t="n">
        <v>47353</v>
      </c>
      <c r="I252" s="29" t="n">
        <v>44805</v>
      </c>
      <c r="J252" s="28" t="n">
        <f aca="true">IF(I252&gt;0,I252-TODAY(),H252-TODAY())</f>
        <v>111</v>
      </c>
      <c r="K252" s="28" t="n">
        <v>182</v>
      </c>
      <c r="L252" s="28" t="n">
        <v>97.78</v>
      </c>
      <c r="M252" s="30" t="n">
        <f aca="false">F252/K252*365/D252</f>
        <v>0.0755068681318681</v>
      </c>
      <c r="N252" s="30" t="n">
        <f aca="false">R252/S252</f>
        <v>0.151855758356479</v>
      </c>
      <c r="O252" s="30" t="n">
        <f aca="false">M252/L252*100</f>
        <v>0.077221178289904</v>
      </c>
      <c r="P252" s="0" t="n">
        <f aca="false">M252*100/365*J252</f>
        <v>2.29623626373626</v>
      </c>
      <c r="Q252" s="0" t="n">
        <f aca="false">P252-L252+100</f>
        <v>4.51623626373626</v>
      </c>
      <c r="R252" s="0" t="n">
        <f aca="false">Q252/J252*365</f>
        <v>14.8506868131868</v>
      </c>
      <c r="S252" s="0" t="n">
        <f aca="false">E252/D252+L252</f>
        <v>97.79469</v>
      </c>
    </row>
    <row r="253" customFormat="false" ht="12.8" hidden="false" customHeight="false" outlineLevel="0" collapsed="false">
      <c r="A253" s="28" t="s">
        <v>2296</v>
      </c>
      <c r="B253" s="28" t="s">
        <v>2297</v>
      </c>
      <c r="C253" s="28" t="s">
        <v>2298</v>
      </c>
      <c r="D253" s="28" t="n">
        <v>1000</v>
      </c>
      <c r="E253" s="28" t="n">
        <v>20.49</v>
      </c>
      <c r="F253" s="28" t="n">
        <v>84.77</v>
      </c>
      <c r="G253" s="29" t="n">
        <v>44832</v>
      </c>
      <c r="H253" s="29" t="n">
        <v>47198</v>
      </c>
      <c r="I253" s="29" t="n">
        <v>44832</v>
      </c>
      <c r="J253" s="28" t="n">
        <f aca="true">IF(I253&gt;0,I253-TODAY(),H253-TODAY())</f>
        <v>138</v>
      </c>
      <c r="K253" s="28" t="n">
        <v>182</v>
      </c>
      <c r="L253" s="28" t="n">
        <v>100.65</v>
      </c>
      <c r="M253" s="30" t="n">
        <f aca="false">F253/K253*365/D253</f>
        <v>0.170005769230769</v>
      </c>
      <c r="N253" s="30" t="n">
        <f aca="false">R253/S253</f>
        <v>0.15179596348966</v>
      </c>
      <c r="O253" s="30" t="n">
        <f aca="false">M253/L253*100</f>
        <v>0.168907868088196</v>
      </c>
      <c r="P253" s="0" t="n">
        <f aca="false">M253*100/365*J253</f>
        <v>6.42761538461539</v>
      </c>
      <c r="Q253" s="0" t="n">
        <f aca="false">P253-L253+100</f>
        <v>5.77761538461537</v>
      </c>
      <c r="R253" s="0" t="n">
        <f aca="false">Q253/J253*365</f>
        <v>15.2813740245262</v>
      </c>
      <c r="S253" s="0" t="n">
        <f aca="false">E253/D253+L253</f>
        <v>100.67049</v>
      </c>
    </row>
    <row r="254" customFormat="false" ht="12.8" hidden="false" customHeight="false" outlineLevel="0" collapsed="false">
      <c r="A254" s="28" t="s">
        <v>2299</v>
      </c>
      <c r="B254" s="28" t="s">
        <v>2300</v>
      </c>
      <c r="C254" s="28" t="s">
        <v>2301</v>
      </c>
      <c r="D254" s="28" t="n">
        <v>1000</v>
      </c>
      <c r="E254" s="28" t="n">
        <v>30.62</v>
      </c>
      <c r="F254" s="28" t="n">
        <v>34.41</v>
      </c>
      <c r="G254" s="29" t="n">
        <v>44714</v>
      </c>
      <c r="H254" s="29" t="n">
        <v>46716</v>
      </c>
      <c r="I254" s="29" t="n">
        <v>45078</v>
      </c>
      <c r="J254" s="28" t="n">
        <f aca="true">IF(I254&gt;0,I254-TODAY(),H254-TODAY())</f>
        <v>384</v>
      </c>
      <c r="K254" s="28" t="n">
        <v>182</v>
      </c>
      <c r="L254" s="28" t="n">
        <v>92.49</v>
      </c>
      <c r="M254" s="30" t="n">
        <f aca="false">F254/K254*365/D254</f>
        <v>0.0690090659340659</v>
      </c>
      <c r="N254" s="30" t="n">
        <f aca="false">R254/S254</f>
        <v>0.151742585077142</v>
      </c>
      <c r="O254" s="30" t="n">
        <f aca="false">M254/L254*100</f>
        <v>0.0746124618164839</v>
      </c>
      <c r="P254" s="0" t="n">
        <f aca="false">M254*100/365*J254</f>
        <v>7.26013186813187</v>
      </c>
      <c r="Q254" s="0" t="n">
        <f aca="false">P254-L254+100</f>
        <v>14.7701318681319</v>
      </c>
      <c r="R254" s="0" t="n">
        <f aca="false">Q254/J254*365</f>
        <v>14.0393180517399</v>
      </c>
      <c r="S254" s="0" t="n">
        <f aca="false">E254/D254+L254</f>
        <v>92.52062</v>
      </c>
    </row>
    <row r="255" customFormat="false" ht="12.8" hidden="false" customHeight="false" outlineLevel="0" collapsed="false">
      <c r="A255" s="28" t="s">
        <v>2302</v>
      </c>
      <c r="B255" s="28" t="s">
        <v>2303</v>
      </c>
      <c r="C255" s="28" t="s">
        <v>2304</v>
      </c>
      <c r="D255" s="28" t="n">
        <v>1000</v>
      </c>
      <c r="E255" s="34" t="n">
        <v>5.44</v>
      </c>
      <c r="F255" s="34" t="n">
        <v>23.56</v>
      </c>
      <c r="G255" s="29" t="n">
        <v>44764</v>
      </c>
      <c r="H255" s="29" t="n">
        <v>45765</v>
      </c>
      <c r="I255" s="29"/>
      <c r="J255" s="28" t="n">
        <f aca="true">IF(I255&gt;0,I255-TODAY(),H255-TODAY())</f>
        <v>1071</v>
      </c>
      <c r="K255" s="28" t="n">
        <v>91</v>
      </c>
      <c r="L255" s="28" t="n">
        <v>88.38</v>
      </c>
      <c r="M255" s="30" t="n">
        <f aca="false">F255/K255*365/D255</f>
        <v>0.0944989010989011</v>
      </c>
      <c r="N255" s="30" t="n">
        <f aca="false">R255/S255</f>
        <v>0.151722057714985</v>
      </c>
      <c r="O255" s="30" t="n">
        <f aca="false">M255/L255*100</f>
        <v>0.106923400202423</v>
      </c>
      <c r="P255" s="0" t="n">
        <f aca="false">M255*100/365*J255</f>
        <v>27.7283076923077</v>
      </c>
      <c r="Q255" s="0" t="n">
        <f aca="false">P255-L255+100</f>
        <v>39.3483076923077</v>
      </c>
      <c r="R255" s="0" t="n">
        <f aca="false">Q255/J255*365</f>
        <v>13.4100208288444</v>
      </c>
      <c r="S255" s="0" t="n">
        <f aca="false">E255/D255+L255</f>
        <v>88.38544</v>
      </c>
    </row>
    <row r="256" customFormat="false" ht="12.8" hidden="false" customHeight="false" outlineLevel="0" collapsed="false">
      <c r="A256" s="28" t="s">
        <v>2305</v>
      </c>
      <c r="B256" s="28" t="s">
        <v>2306</v>
      </c>
      <c r="C256" s="28" t="s">
        <v>2307</v>
      </c>
      <c r="D256" s="28" t="n">
        <v>1000</v>
      </c>
      <c r="E256" s="28" t="n">
        <v>8.22</v>
      </c>
      <c r="F256" s="28" t="n">
        <v>12.33</v>
      </c>
      <c r="G256" s="29" t="n">
        <v>44704</v>
      </c>
      <c r="H256" s="29" t="n">
        <v>45634</v>
      </c>
      <c r="I256" s="29" t="n">
        <v>45094</v>
      </c>
      <c r="J256" s="28" t="n">
        <f aca="true">IF(I256&gt;0,I256-TODAY(),H256-TODAY())</f>
        <v>400</v>
      </c>
      <c r="K256" s="28" t="n">
        <v>30</v>
      </c>
      <c r="L256" s="28" t="n">
        <v>99.84</v>
      </c>
      <c r="M256" s="30" t="n">
        <f aca="false">F256/K256*365/D256</f>
        <v>0.150015</v>
      </c>
      <c r="N256" s="30" t="n">
        <f aca="false">R256/S256</f>
        <v>0.151705258240958</v>
      </c>
      <c r="O256" s="30" t="n">
        <f aca="false">M256/L256*100</f>
        <v>0.150255408653846</v>
      </c>
      <c r="P256" s="0" t="n">
        <f aca="false">M256*100/365*J256</f>
        <v>16.44</v>
      </c>
      <c r="Q256" s="0" t="n">
        <f aca="false">P256-L256+100</f>
        <v>16.6</v>
      </c>
      <c r="R256" s="0" t="n">
        <f aca="false">Q256/J256*365</f>
        <v>15.1475</v>
      </c>
      <c r="S256" s="0" t="n">
        <f aca="false">E256/D256+L256</f>
        <v>99.84822</v>
      </c>
    </row>
    <row r="257" customFormat="false" ht="12.8" hidden="false" customHeight="false" outlineLevel="0" collapsed="false">
      <c r="A257" s="28" t="s">
        <v>2308</v>
      </c>
      <c r="B257" s="28" t="s">
        <v>2309</v>
      </c>
      <c r="C257" s="28" t="s">
        <v>2310</v>
      </c>
      <c r="D257" s="28" t="n">
        <v>1000</v>
      </c>
      <c r="E257" s="28" t="n">
        <v>8.92</v>
      </c>
      <c r="F257" s="28" t="n">
        <v>77.29</v>
      </c>
      <c r="G257" s="29" t="n">
        <v>44855</v>
      </c>
      <c r="H257" s="29" t="n">
        <v>47221</v>
      </c>
      <c r="I257" s="29" t="n">
        <v>44855</v>
      </c>
      <c r="J257" s="28" t="n">
        <f aca="true">IF(I257&gt;0,I257-TODAY(),H257-TODAY())</f>
        <v>161</v>
      </c>
      <c r="K257" s="28" t="n">
        <v>182</v>
      </c>
      <c r="L257" s="28" t="n">
        <v>100.14</v>
      </c>
      <c r="M257" s="30" t="n">
        <f aca="false">F257/K257*365/D257</f>
        <v>0.15500467032967</v>
      </c>
      <c r="N257" s="30" t="n">
        <f aca="false">R257/S257</f>
        <v>0.151604987139344</v>
      </c>
      <c r="O257" s="30" t="n">
        <f aca="false">M257/L257*100</f>
        <v>0.154787967175624</v>
      </c>
      <c r="P257" s="0" t="n">
        <f aca="false">M257*100/365*J257</f>
        <v>6.83719230769231</v>
      </c>
      <c r="Q257" s="0" t="n">
        <f aca="false">P257-L257+100</f>
        <v>6.69719230769231</v>
      </c>
      <c r="R257" s="0" t="n">
        <f aca="false">Q257/J257*365</f>
        <v>15.1830757286192</v>
      </c>
      <c r="S257" s="0" t="n">
        <f aca="false">E257/D257+L257</f>
        <v>100.14892</v>
      </c>
    </row>
    <row r="258" customFormat="false" ht="12.8" hidden="false" customHeight="false" outlineLevel="0" collapsed="false">
      <c r="A258" s="28" t="s">
        <v>109</v>
      </c>
      <c r="B258" s="28" t="s">
        <v>110</v>
      </c>
      <c r="C258" s="28" t="s">
        <v>111</v>
      </c>
      <c r="D258" s="28" t="n">
        <v>1000</v>
      </c>
      <c r="E258" s="28" t="n">
        <v>7.1</v>
      </c>
      <c r="F258" s="28" t="n">
        <v>23.06</v>
      </c>
      <c r="G258" s="29" t="n">
        <v>44757</v>
      </c>
      <c r="H258" s="29" t="n">
        <v>48579</v>
      </c>
      <c r="I258" s="29" t="n">
        <v>44939</v>
      </c>
      <c r="J258" s="28" t="n">
        <f aca="true">IF(I258&gt;0,I258-TODAY(),H258-TODAY())</f>
        <v>245</v>
      </c>
      <c r="K258" s="28" t="n">
        <v>91</v>
      </c>
      <c r="L258" s="28" t="n">
        <v>96.4</v>
      </c>
      <c r="M258" s="30" t="n">
        <f aca="false">F258/K258*365/D258</f>
        <v>0.0924934065934066</v>
      </c>
      <c r="N258" s="30" t="n">
        <f aca="false">R258/S258</f>
        <v>0.15157188594474</v>
      </c>
      <c r="O258" s="30" t="n">
        <f aca="false">M258/L258*100</f>
        <v>0.0959475172130774</v>
      </c>
      <c r="P258" s="0" t="n">
        <f aca="false">M258*100/365*J258</f>
        <v>6.20846153846154</v>
      </c>
      <c r="Q258" s="0" t="n">
        <f aca="false">P258-L258+100</f>
        <v>9.80846153846153</v>
      </c>
      <c r="R258" s="0" t="n">
        <f aca="false">Q258/J258*365</f>
        <v>14.6126059654631</v>
      </c>
      <c r="S258" s="0" t="n">
        <f aca="false">E258/D258+L258</f>
        <v>96.4071</v>
      </c>
    </row>
    <row r="259" customFormat="false" ht="12.8" hidden="false" customHeight="false" outlineLevel="0" collapsed="false">
      <c r="A259" s="28" t="s">
        <v>2311</v>
      </c>
      <c r="B259" s="28" t="s">
        <v>2312</v>
      </c>
      <c r="C259" s="28" t="s">
        <v>2313</v>
      </c>
      <c r="D259" s="28" t="n">
        <v>1000</v>
      </c>
      <c r="E259" s="28" t="n">
        <v>31.15</v>
      </c>
      <c r="F259" s="28" t="n">
        <v>42.63</v>
      </c>
      <c r="G259" s="29" t="n">
        <v>44743</v>
      </c>
      <c r="H259" s="29" t="n">
        <v>48019</v>
      </c>
      <c r="I259" s="29" t="n">
        <v>45471</v>
      </c>
      <c r="J259" s="28" t="n">
        <f aca="true">IF(I259&gt;0,I259-TODAY(),H259-TODAY())</f>
        <v>777</v>
      </c>
      <c r="K259" s="28" t="n">
        <v>182</v>
      </c>
      <c r="L259" s="28" t="n">
        <v>89.45</v>
      </c>
      <c r="M259" s="30" t="n">
        <f aca="false">F259/K259*365/D259</f>
        <v>0.0854942307692308</v>
      </c>
      <c r="N259" s="30" t="n">
        <f aca="false">R259/S259</f>
        <v>0.15092947825149</v>
      </c>
      <c r="O259" s="30" t="n">
        <f aca="false">M259/L259*100</f>
        <v>0.0955776755385475</v>
      </c>
      <c r="P259" s="0" t="n">
        <f aca="false">M259*100/365*J259</f>
        <v>18.1997307692308</v>
      </c>
      <c r="Q259" s="0" t="n">
        <f aca="false">P259-L259+100</f>
        <v>28.7497307692308</v>
      </c>
      <c r="R259" s="0" t="n">
        <f aca="false">Q259/J259*365</f>
        <v>13.5053432828433</v>
      </c>
      <c r="S259" s="0" t="n">
        <f aca="false">E259/D259+L259</f>
        <v>89.48115</v>
      </c>
    </row>
    <row r="260" customFormat="false" ht="12.8" hidden="false" customHeight="false" outlineLevel="0" collapsed="false">
      <c r="A260" s="28" t="s">
        <v>115</v>
      </c>
      <c r="B260" s="28" t="s">
        <v>116</v>
      </c>
      <c r="C260" s="28" t="s">
        <v>117</v>
      </c>
      <c r="D260" s="28" t="n">
        <v>1000</v>
      </c>
      <c r="E260" s="28" t="n">
        <v>6.64</v>
      </c>
      <c r="F260" s="28" t="n">
        <v>43.13</v>
      </c>
      <c r="G260" s="29" t="n">
        <v>44848</v>
      </c>
      <c r="H260" s="29" t="n">
        <v>45576</v>
      </c>
      <c r="I260" s="29"/>
      <c r="J260" s="28" t="n">
        <f aca="true">IF(I260&gt;0,I260-TODAY(),H260-TODAY())</f>
        <v>882</v>
      </c>
      <c r="K260" s="28" t="n">
        <v>182</v>
      </c>
      <c r="L260" s="28" t="n">
        <v>88.59</v>
      </c>
      <c r="M260" s="30" t="n">
        <f aca="false">F260/K260*365/D260</f>
        <v>0.086496978021978</v>
      </c>
      <c r="N260" s="30" t="n">
        <f aca="false">R260/S260</f>
        <v>0.150925849998636</v>
      </c>
      <c r="O260" s="30" t="n">
        <f aca="false">M260/L260*100</f>
        <v>0.0976374060525771</v>
      </c>
      <c r="P260" s="0" t="n">
        <f aca="false">M260*100/365*J260</f>
        <v>20.9014615384615</v>
      </c>
      <c r="Q260" s="0" t="n">
        <f aca="false">P260-L260+100</f>
        <v>32.3114615384615</v>
      </c>
      <c r="R260" s="0" t="n">
        <f aca="false">Q260/J260*365</f>
        <v>13.3715231990232</v>
      </c>
      <c r="S260" s="0" t="n">
        <f aca="false">E260/D260+L260</f>
        <v>88.59664</v>
      </c>
    </row>
    <row r="261" customFormat="false" ht="12.8" hidden="false" customHeight="false" outlineLevel="0" collapsed="false">
      <c r="A261" s="28" t="s">
        <v>112</v>
      </c>
      <c r="B261" s="28" t="s">
        <v>113</v>
      </c>
      <c r="C261" s="28" t="s">
        <v>114</v>
      </c>
      <c r="D261" s="28" t="n">
        <v>1000</v>
      </c>
      <c r="E261" s="28" t="n">
        <v>6.48</v>
      </c>
      <c r="F261" s="28" t="n">
        <v>24.56</v>
      </c>
      <c r="G261" s="29" t="n">
        <v>44761</v>
      </c>
      <c r="H261" s="29" t="n">
        <v>48310</v>
      </c>
      <c r="I261" s="29" t="n">
        <v>45034</v>
      </c>
      <c r="J261" s="28" t="n">
        <f aca="true">IF(I261&gt;0,I261-TODAY(),H261-TODAY())</f>
        <v>340</v>
      </c>
      <c r="K261" s="28" t="n">
        <v>91</v>
      </c>
      <c r="L261" s="28" t="n">
        <v>95.72</v>
      </c>
      <c r="M261" s="30" t="n">
        <f aca="false">F261/K261*365/D261</f>
        <v>0.0985098901098901</v>
      </c>
      <c r="N261" s="30" t="n">
        <f aca="false">R261/S261</f>
        <v>0.150905944659638</v>
      </c>
      <c r="O261" s="30" t="n">
        <f aca="false">M261/L261*100</f>
        <v>0.102914636554419</v>
      </c>
      <c r="P261" s="0" t="n">
        <f aca="false">M261*100/365*J261</f>
        <v>9.17626373626374</v>
      </c>
      <c r="Q261" s="0" t="n">
        <f aca="false">P261-L261+100</f>
        <v>13.4562637362637</v>
      </c>
      <c r="R261" s="0" t="n">
        <f aca="false">Q261/J261*365</f>
        <v>14.445694893342</v>
      </c>
      <c r="S261" s="0" t="n">
        <f aca="false">E261/D261+L261</f>
        <v>95.72648</v>
      </c>
    </row>
    <row r="262" customFormat="false" ht="12.8" hidden="false" customHeight="false" outlineLevel="0" collapsed="false">
      <c r="A262" s="28" t="s">
        <v>121</v>
      </c>
      <c r="B262" s="28" t="s">
        <v>122</v>
      </c>
      <c r="C262" s="28" t="s">
        <v>123</v>
      </c>
      <c r="D262" s="28" t="n">
        <v>1000</v>
      </c>
      <c r="E262" s="28" t="n">
        <v>5.52</v>
      </c>
      <c r="F262" s="28" t="n">
        <v>22.81</v>
      </c>
      <c r="G262" s="29" t="n">
        <v>44763</v>
      </c>
      <c r="H262" s="29" t="n">
        <v>46128</v>
      </c>
      <c r="I262" s="29"/>
      <c r="J262" s="28" t="n">
        <f aca="true">IF(I262&gt;0,I262-TODAY(),H262-TODAY())</f>
        <v>1434</v>
      </c>
      <c r="K262" s="28" t="n">
        <v>91</v>
      </c>
      <c r="L262" s="28" t="n">
        <v>85.37</v>
      </c>
      <c r="M262" s="30" t="n">
        <f aca="false">F262/K262*365/D262</f>
        <v>0.0914906593406593</v>
      </c>
      <c r="N262" s="30" t="n">
        <f aca="false">R262/S262</f>
        <v>0.150779526015741</v>
      </c>
      <c r="O262" s="30" t="n">
        <f aca="false">M262/L262*100</f>
        <v>0.107169566991518</v>
      </c>
      <c r="P262" s="0" t="n">
        <f aca="false">M262*100/365*J262</f>
        <v>35.9445494505495</v>
      </c>
      <c r="Q262" s="0" t="n">
        <f aca="false">P262-L262+100</f>
        <v>50.5745494505494</v>
      </c>
      <c r="R262" s="0" t="n">
        <f aca="false">Q262/J262*365</f>
        <v>12.8728804389474</v>
      </c>
      <c r="S262" s="0" t="n">
        <f aca="false">E262/D262+L262</f>
        <v>85.37552</v>
      </c>
    </row>
    <row r="263" customFormat="false" ht="12.8" hidden="false" customHeight="false" outlineLevel="0" collapsed="false">
      <c r="A263" s="28" t="s">
        <v>2314</v>
      </c>
      <c r="B263" s="28" t="s">
        <v>2315</v>
      </c>
      <c r="C263" s="28" t="s">
        <v>2316</v>
      </c>
      <c r="D263" s="28" t="n">
        <v>1000</v>
      </c>
      <c r="E263" s="28" t="n">
        <v>7.89</v>
      </c>
      <c r="F263" s="28" t="n">
        <v>79.78</v>
      </c>
      <c r="G263" s="29" t="n">
        <v>44858</v>
      </c>
      <c r="H263" s="29" t="n">
        <v>47224</v>
      </c>
      <c r="I263" s="29" t="n">
        <v>44858</v>
      </c>
      <c r="J263" s="28" t="n">
        <f aca="true">IF(I263&gt;0,I263-TODAY(),H263-TODAY())</f>
        <v>164</v>
      </c>
      <c r="K263" s="28" t="n">
        <v>182</v>
      </c>
      <c r="L263" s="28" t="n">
        <v>100.39</v>
      </c>
      <c r="M263" s="30" t="n">
        <f aca="false">F263/K263*365/D263</f>
        <v>0.159998351648352</v>
      </c>
      <c r="N263" s="30" t="n">
        <f aca="false">R263/S263</f>
        <v>0.150718778651196</v>
      </c>
      <c r="O263" s="30" t="n">
        <f aca="false">M263/L263*100</f>
        <v>0.15937678219778</v>
      </c>
      <c r="P263" s="0" t="n">
        <f aca="false">M263*100/365*J263</f>
        <v>7.18896703296703</v>
      </c>
      <c r="Q263" s="0" t="n">
        <f aca="false">P263-L263+100</f>
        <v>6.79896703296703</v>
      </c>
      <c r="R263" s="0" t="n">
        <f aca="false">Q263/J263*365</f>
        <v>15.1318473599571</v>
      </c>
      <c r="S263" s="0" t="n">
        <f aca="false">E263/D263+L263</f>
        <v>100.39789</v>
      </c>
    </row>
    <row r="264" customFormat="false" ht="12.8" hidden="false" customHeight="false" outlineLevel="0" collapsed="false">
      <c r="A264" s="28" t="s">
        <v>2317</v>
      </c>
      <c r="B264" s="28" t="s">
        <v>2318</v>
      </c>
      <c r="C264" s="28" t="s">
        <v>2319</v>
      </c>
      <c r="D264" s="28" t="n">
        <v>10000</v>
      </c>
      <c r="E264" s="28" t="n">
        <v>28.63</v>
      </c>
      <c r="F264" s="28" t="n">
        <v>78.08</v>
      </c>
      <c r="G264" s="29" t="n">
        <v>44713</v>
      </c>
      <c r="H264" s="29" t="n">
        <v>45463</v>
      </c>
      <c r="I264" s="29"/>
      <c r="J264" s="28" t="n">
        <f aca="true">IF(I264&gt;0,I264-TODAY(),H264-TODAY())</f>
        <v>769</v>
      </c>
      <c r="K264" s="28" t="n">
        <v>30</v>
      </c>
      <c r="L264" s="28" t="n">
        <v>91.1</v>
      </c>
      <c r="M264" s="30" t="n">
        <f aca="false">F264/K264*365/D264</f>
        <v>0.0949973333333333</v>
      </c>
      <c r="N264" s="30" t="n">
        <f aca="false">R264/S264</f>
        <v>0.150643461430207</v>
      </c>
      <c r="O264" s="30" t="n">
        <f aca="false">M264/L264*100</f>
        <v>0.104278082693011</v>
      </c>
      <c r="P264" s="0" t="n">
        <f aca="false">M264*100/365*J264</f>
        <v>20.0145066666667</v>
      </c>
      <c r="Q264" s="0" t="n">
        <f aca="false">P264-L264+100</f>
        <v>28.9145066666667</v>
      </c>
      <c r="R264" s="0" t="n">
        <f aca="false">Q264/J264*365</f>
        <v>13.7240506285219</v>
      </c>
      <c r="S264" s="0" t="n">
        <f aca="false">E264/D264+L264</f>
        <v>91.102863</v>
      </c>
    </row>
    <row r="265" customFormat="false" ht="12.8" hidden="false" customHeight="false" outlineLevel="0" collapsed="false">
      <c r="A265" s="28" t="s">
        <v>2320</v>
      </c>
      <c r="B265" s="28" t="s">
        <v>2321</v>
      </c>
      <c r="C265" s="28" t="s">
        <v>2322</v>
      </c>
      <c r="D265" s="28" t="n">
        <v>1000</v>
      </c>
      <c r="E265" s="28" t="n">
        <v>0</v>
      </c>
      <c r="F265" s="28" t="n">
        <v>18.7</v>
      </c>
      <c r="G265" s="29" t="n">
        <v>44694</v>
      </c>
      <c r="H265" s="29" t="n">
        <v>45240</v>
      </c>
      <c r="I265" s="29"/>
      <c r="J265" s="28" t="n">
        <f aca="true">IF(I265&gt;0,I265-TODAY(),H265-TODAY())</f>
        <v>546</v>
      </c>
      <c r="K265" s="28" t="n">
        <v>91</v>
      </c>
      <c r="L265" s="28" t="n">
        <v>90.77</v>
      </c>
      <c r="M265" s="30" t="n">
        <f aca="false">F265/K265*365/D265</f>
        <v>0.0750054945054945</v>
      </c>
      <c r="N265" s="30" t="n">
        <f aca="false">R265/S265</f>
        <v>0.150609094918889</v>
      </c>
      <c r="O265" s="30" t="n">
        <f aca="false">M265/L265*100</f>
        <v>0.0826324716376496</v>
      </c>
      <c r="P265" s="0" t="n">
        <f aca="false">M265*100/365*J265</f>
        <v>11.22</v>
      </c>
      <c r="Q265" s="0" t="n">
        <f aca="false">P265-L265+100</f>
        <v>20.45</v>
      </c>
      <c r="R265" s="0" t="n">
        <f aca="false">Q265/J265*365</f>
        <v>13.6707875457875</v>
      </c>
      <c r="S265" s="0" t="n">
        <f aca="false">E265/D265+L265</f>
        <v>90.77</v>
      </c>
    </row>
    <row r="266" customFormat="false" ht="12.8" hidden="false" customHeight="false" outlineLevel="0" collapsed="false">
      <c r="A266" s="31" t="s">
        <v>133</v>
      </c>
      <c r="B266" s="31" t="s">
        <v>134</v>
      </c>
      <c r="C266" s="31" t="s">
        <v>135</v>
      </c>
      <c r="D266" s="31" t="n">
        <v>1000</v>
      </c>
      <c r="E266" s="31" t="n">
        <v>28.07</v>
      </c>
      <c r="F266" s="31" t="n">
        <v>46.87</v>
      </c>
      <c r="G266" s="32" t="n">
        <v>44767</v>
      </c>
      <c r="H266" s="32" t="n">
        <v>47315</v>
      </c>
      <c r="I266" s="32" t="n">
        <v>45131</v>
      </c>
      <c r="J266" s="31" t="n">
        <f aca="true">IF(I266&gt;0,I266-TODAY(),H266-TODAY())</f>
        <v>437</v>
      </c>
      <c r="K266" s="31" t="n">
        <v>182</v>
      </c>
      <c r="L266" s="31" t="n">
        <v>94.27</v>
      </c>
      <c r="M266" s="33" t="n">
        <f aca="false">F266/K266*365/D266</f>
        <v>0.0939975274725274</v>
      </c>
      <c r="N266" s="33" t="n">
        <f aca="false">R266/S266</f>
        <v>0.150434462982202</v>
      </c>
      <c r="O266" s="33" t="n">
        <f aca="false">M266/L266*100</f>
        <v>0.0997109658136496</v>
      </c>
      <c r="P266" s="0" t="n">
        <f aca="false">M266*100/365*J266</f>
        <v>11.2539505494505</v>
      </c>
      <c r="Q266" s="0" t="n">
        <f aca="false">P266-L266+100</f>
        <v>16.9839505494506</v>
      </c>
      <c r="R266" s="0" t="n">
        <f aca="false">Q266/J266*365</f>
        <v>14.1856795207081</v>
      </c>
      <c r="S266" s="0" t="n">
        <f aca="false">E266/D266+L266</f>
        <v>94.29807</v>
      </c>
    </row>
    <row r="267" customFormat="false" ht="12.8" hidden="false" customHeight="false" outlineLevel="0" collapsed="false">
      <c r="A267" s="28" t="s">
        <v>2323</v>
      </c>
      <c r="B267" s="28" t="s">
        <v>2324</v>
      </c>
      <c r="C267" s="28" t="s">
        <v>2325</v>
      </c>
      <c r="D267" s="28" t="n">
        <v>1000</v>
      </c>
      <c r="E267" s="28" t="n">
        <v>6.51</v>
      </c>
      <c r="F267" s="28" t="n">
        <v>10.27</v>
      </c>
      <c r="G267" s="29" t="n">
        <v>44705</v>
      </c>
      <c r="H267" s="29" t="n">
        <v>45575</v>
      </c>
      <c r="I267" s="29"/>
      <c r="J267" s="28" t="n">
        <f aca="true">IF(I267&gt;0,I267-TODAY(),H267-TODAY())</f>
        <v>881</v>
      </c>
      <c r="K267" s="28" t="n">
        <v>30</v>
      </c>
      <c r="L267" s="28" t="n">
        <v>95.49</v>
      </c>
      <c r="M267" s="30" t="n">
        <f aca="false">F267/K267*365/D267</f>
        <v>0.124951666666667</v>
      </c>
      <c r="N267" s="30" t="n">
        <f aca="false">R267/S267</f>
        <v>0.150410401063634</v>
      </c>
      <c r="O267" s="30" t="n">
        <f aca="false">M267/L267*100</f>
        <v>0.130853143435613</v>
      </c>
      <c r="P267" s="0" t="n">
        <f aca="false">M267*100/365*J267</f>
        <v>30.1595666666667</v>
      </c>
      <c r="Q267" s="0" t="n">
        <f aca="false">P267-L267+100</f>
        <v>34.6695666666667</v>
      </c>
      <c r="R267" s="0" t="n">
        <f aca="false">Q267/J267*365</f>
        <v>14.3636683692773</v>
      </c>
      <c r="S267" s="0" t="n">
        <f aca="false">E267/D267+L267</f>
        <v>95.49651</v>
      </c>
    </row>
    <row r="268" customFormat="false" ht="12.8" hidden="false" customHeight="false" outlineLevel="0" collapsed="false">
      <c r="A268" s="28" t="s">
        <v>2326</v>
      </c>
      <c r="B268" s="28" t="s">
        <v>2327</v>
      </c>
      <c r="C268" s="28" t="s">
        <v>2328</v>
      </c>
      <c r="D268" s="28" t="n">
        <v>1000</v>
      </c>
      <c r="E268" s="28" t="n">
        <v>34.93</v>
      </c>
      <c r="F268" s="28" t="n">
        <v>37.4</v>
      </c>
      <c r="G268" s="29" t="n">
        <v>44700</v>
      </c>
      <c r="H268" s="29" t="n">
        <v>45701</v>
      </c>
      <c r="I268" s="29"/>
      <c r="J268" s="28" t="n">
        <f aca="true">IF(I268&gt;0,I268-TODAY(),H268-TODAY())</f>
        <v>1007</v>
      </c>
      <c r="K268" s="28" t="n">
        <v>91</v>
      </c>
      <c r="L268" s="28" t="n">
        <v>99.97</v>
      </c>
      <c r="M268" s="30" t="n">
        <f aca="false">F268/K268*365/D268</f>
        <v>0.150010989010989</v>
      </c>
      <c r="N268" s="30" t="n">
        <f aca="false">R268/S268</f>
        <v>0.150112327301456</v>
      </c>
      <c r="O268" s="30" t="n">
        <f aca="false">M268/L268*100</f>
        <v>0.150056005812733</v>
      </c>
      <c r="P268" s="0" t="n">
        <f aca="false">M268*100/365*J268</f>
        <v>41.3865934065934</v>
      </c>
      <c r="Q268" s="0" t="n">
        <f aca="false">P268-L268+100</f>
        <v>41.4165934065934</v>
      </c>
      <c r="R268" s="0" t="n">
        <f aca="false">Q268/J268*365</f>
        <v>15.0119727839192</v>
      </c>
      <c r="S268" s="0" t="n">
        <f aca="false">E268/D268+L268</f>
        <v>100.00493</v>
      </c>
    </row>
    <row r="269" customFormat="false" ht="12.8" hidden="false" customHeight="false" outlineLevel="0" collapsed="false">
      <c r="A269" s="28" t="s">
        <v>2329</v>
      </c>
      <c r="B269" s="28" t="s">
        <v>2330</v>
      </c>
      <c r="C269" s="28" t="s">
        <v>2331</v>
      </c>
      <c r="D269" s="28" t="n">
        <v>1000</v>
      </c>
      <c r="E269" s="28" t="n">
        <v>32.88</v>
      </c>
      <c r="F269" s="28" t="n">
        <v>37.4</v>
      </c>
      <c r="G269" s="29" t="n">
        <v>44705</v>
      </c>
      <c r="H269" s="29" t="n">
        <v>45706</v>
      </c>
      <c r="I269" s="29"/>
      <c r="J269" s="28" t="n">
        <f aca="true">IF(I269&gt;0,I269-TODAY(),H269-TODAY())</f>
        <v>1012</v>
      </c>
      <c r="K269" s="28" t="n">
        <v>91</v>
      </c>
      <c r="L269" s="28" t="n">
        <v>100</v>
      </c>
      <c r="M269" s="30" t="n">
        <f aca="false">F269/K269*365/D269</f>
        <v>0.150010989010989</v>
      </c>
      <c r="N269" s="30" t="n">
        <f aca="false">R269/S269</f>
        <v>0.149961681610076</v>
      </c>
      <c r="O269" s="30" t="n">
        <f aca="false">M269/L269*100</f>
        <v>0.150010989010989</v>
      </c>
      <c r="P269" s="0" t="n">
        <f aca="false">M269*100/365*J269</f>
        <v>41.5920879120879</v>
      </c>
      <c r="Q269" s="0" t="n">
        <f aca="false">P269-L269+100</f>
        <v>41.5920879120879</v>
      </c>
      <c r="R269" s="0" t="n">
        <f aca="false">Q269/J269*365</f>
        <v>15.0010989010989</v>
      </c>
      <c r="S269" s="0" t="n">
        <f aca="false">E269/D269+L269</f>
        <v>100.03288</v>
      </c>
    </row>
    <row r="270" customFormat="false" ht="12.8" hidden="false" customHeight="false" outlineLevel="0" collapsed="false">
      <c r="A270" s="31" t="s">
        <v>2332</v>
      </c>
      <c r="B270" s="31" t="s">
        <v>2333</v>
      </c>
      <c r="C270" s="31" t="s">
        <v>2334</v>
      </c>
      <c r="D270" s="31" t="n">
        <v>1000</v>
      </c>
      <c r="E270" s="31" t="n">
        <v>0.02</v>
      </c>
      <c r="F270" s="31" t="n">
        <v>0.05</v>
      </c>
      <c r="G270" s="32" t="n">
        <v>44789</v>
      </c>
      <c r="H270" s="32" t="n">
        <v>44971</v>
      </c>
      <c r="I270" s="32"/>
      <c r="J270" s="31" t="n">
        <f aca="true">IF(I270&gt;0,I270-TODAY(),H270-TODAY())</f>
        <v>277</v>
      </c>
      <c r="K270" s="31" t="n">
        <v>182</v>
      </c>
      <c r="L270" s="31" t="n">
        <v>89.79</v>
      </c>
      <c r="M270" s="33" t="n">
        <f aca="false">F270/K270*365/D270</f>
        <v>0.000100274725274725</v>
      </c>
      <c r="N270" s="33" t="n">
        <f aca="false">R270/S270</f>
        <v>0.149945813363564</v>
      </c>
      <c r="O270" s="33" t="n">
        <f aca="false">M270/L270*100</f>
        <v>0.000111676940945234</v>
      </c>
      <c r="P270" s="0" t="n">
        <f aca="false">M270*100/365*J270</f>
        <v>0.00760989010989011</v>
      </c>
      <c r="Q270" s="0" t="n">
        <f aca="false">P270-L270+100</f>
        <v>10.2176098901099</v>
      </c>
      <c r="R270" s="0" t="n">
        <f aca="false">Q270/J270*365</f>
        <v>13.4636375808307</v>
      </c>
      <c r="S270" s="0" t="n">
        <f aca="false">E270/D270+L270</f>
        <v>89.79002</v>
      </c>
    </row>
    <row r="271" customFormat="false" ht="12.8" hidden="false" customHeight="false" outlineLevel="0" collapsed="false">
      <c r="A271" s="28" t="s">
        <v>2335</v>
      </c>
      <c r="B271" s="28" t="s">
        <v>2336</v>
      </c>
      <c r="C271" s="28" t="s">
        <v>2337</v>
      </c>
      <c r="D271" s="28" t="n">
        <v>1000</v>
      </c>
      <c r="E271" s="28" t="n">
        <v>22.6</v>
      </c>
      <c r="F271" s="28" t="n">
        <v>29.17</v>
      </c>
      <c r="G271" s="29" t="n">
        <v>44735</v>
      </c>
      <c r="H271" s="29" t="n">
        <v>44735</v>
      </c>
      <c r="I271" s="29"/>
      <c r="J271" s="28" t="n">
        <f aca="true">IF(I271&gt;0,I271-TODAY(),H271-TODAY())</f>
        <v>41</v>
      </c>
      <c r="K271" s="28" t="n">
        <v>182</v>
      </c>
      <c r="L271" s="28" t="n">
        <v>98.99</v>
      </c>
      <c r="M271" s="30" t="n">
        <f aca="false">F271/K271*365/D271</f>
        <v>0.0585002747252747</v>
      </c>
      <c r="N271" s="30" t="n">
        <f aca="false">R271/S271</f>
        <v>0.1498949718234</v>
      </c>
      <c r="O271" s="30" t="n">
        <f aca="false">M271/L271*100</f>
        <v>0.0590971560008837</v>
      </c>
      <c r="P271" s="0" t="n">
        <f aca="false">M271*100/365*J271</f>
        <v>0.657126373626374</v>
      </c>
      <c r="Q271" s="0" t="n">
        <f aca="false">P271-L271+100</f>
        <v>1.66712637362637</v>
      </c>
      <c r="R271" s="0" t="n">
        <f aca="false">Q271/J271*365</f>
        <v>14.8414908871616</v>
      </c>
      <c r="S271" s="0" t="n">
        <f aca="false">E271/D271+L271</f>
        <v>99.0126</v>
      </c>
    </row>
    <row r="272" customFormat="false" ht="12.8" hidden="false" customHeight="false" outlineLevel="0" collapsed="false">
      <c r="A272" s="28" t="s">
        <v>2338</v>
      </c>
      <c r="B272" s="28" t="s">
        <v>2339</v>
      </c>
      <c r="C272" s="28" t="s">
        <v>2340</v>
      </c>
      <c r="D272" s="28" t="n">
        <v>1000</v>
      </c>
      <c r="E272" s="28" t="n">
        <v>0.2</v>
      </c>
      <c r="F272" s="28" t="n">
        <v>18.57</v>
      </c>
      <c r="G272" s="29" t="n">
        <v>44784</v>
      </c>
      <c r="H272" s="29" t="n">
        <v>47423</v>
      </c>
      <c r="I272" s="29" t="n">
        <v>44875</v>
      </c>
      <c r="J272" s="28" t="n">
        <f aca="true">IF(I272&gt;0,I272-TODAY(),H272-TODAY())</f>
        <v>181</v>
      </c>
      <c r="K272" s="28" t="n">
        <v>91</v>
      </c>
      <c r="L272" s="28" t="n">
        <v>96.52</v>
      </c>
      <c r="M272" s="30" t="n">
        <f aca="false">F272/K272*365/D272</f>
        <v>0.0744840659340659</v>
      </c>
      <c r="N272" s="30" t="n">
        <f aca="false">R272/S272</f>
        <v>0.149876255451373</v>
      </c>
      <c r="O272" s="30" t="n">
        <f aca="false">M272/L272*100</f>
        <v>0.0771695668608226</v>
      </c>
      <c r="P272" s="0" t="n">
        <f aca="false">M272*100/365*J272</f>
        <v>3.69359340659341</v>
      </c>
      <c r="Q272" s="0" t="n">
        <f aca="false">P272-L272+100</f>
        <v>7.17359340659341</v>
      </c>
      <c r="R272" s="0" t="n">
        <f aca="false">Q272/J272*365</f>
        <v>14.4660861514177</v>
      </c>
      <c r="S272" s="0" t="n">
        <f aca="false">E272/D272+L272</f>
        <v>96.5202</v>
      </c>
    </row>
    <row r="273" customFormat="false" ht="12.8" hidden="false" customHeight="false" outlineLevel="0" collapsed="false">
      <c r="A273" s="28" t="s">
        <v>2341</v>
      </c>
      <c r="B273" s="28" t="s">
        <v>2342</v>
      </c>
      <c r="C273" s="28" t="s">
        <v>2343</v>
      </c>
      <c r="D273" s="28" t="n">
        <v>1000</v>
      </c>
      <c r="E273" s="28" t="n">
        <v>0</v>
      </c>
      <c r="F273" s="28" t="n">
        <v>0.3</v>
      </c>
      <c r="G273" s="29" t="n">
        <v>45135</v>
      </c>
      <c r="H273" s="29" t="n">
        <v>45135</v>
      </c>
      <c r="I273" s="29"/>
      <c r="J273" s="28" t="n">
        <f aca="true">IF(I273&gt;0,I273-TODAY(),H273-TODAY())</f>
        <v>441</v>
      </c>
      <c r="K273" s="28" t="n">
        <v>1095</v>
      </c>
      <c r="L273" s="28" t="n">
        <v>84.69</v>
      </c>
      <c r="M273" s="30" t="n">
        <f aca="false">F273/K273*365/D273</f>
        <v>0.0001</v>
      </c>
      <c r="N273" s="30" t="n">
        <f aca="false">R273/S273</f>
        <v>0.149740724407998</v>
      </c>
      <c r="O273" s="30" t="n">
        <f aca="false">M273/L273*100</f>
        <v>0.000118077695123391</v>
      </c>
      <c r="P273" s="0" t="n">
        <f aca="false">M273*100/365*J273</f>
        <v>0.0120821917808219</v>
      </c>
      <c r="Q273" s="0" t="n">
        <f aca="false">P273-L273+100</f>
        <v>15.3220821917808</v>
      </c>
      <c r="R273" s="0" t="n">
        <f aca="false">Q273/J273*365</f>
        <v>12.6815419501134</v>
      </c>
      <c r="S273" s="0" t="n">
        <f aca="false">E273/D273+L273</f>
        <v>84.69</v>
      </c>
    </row>
    <row r="274" customFormat="false" ht="12.8" hidden="false" customHeight="false" outlineLevel="0" collapsed="false">
      <c r="A274" s="28" t="s">
        <v>2344</v>
      </c>
      <c r="B274" s="28" t="s">
        <v>2345</v>
      </c>
      <c r="C274" s="28" t="s">
        <v>2346</v>
      </c>
      <c r="D274" s="28" t="n">
        <v>1000</v>
      </c>
      <c r="E274" s="28" t="n">
        <v>25.68</v>
      </c>
      <c r="F274" s="28" t="n">
        <v>42.88</v>
      </c>
      <c r="G274" s="29" t="n">
        <v>44767</v>
      </c>
      <c r="H274" s="29" t="n">
        <v>47297</v>
      </c>
      <c r="I274" s="29" t="n">
        <v>44949</v>
      </c>
      <c r="J274" s="28" t="n">
        <f aca="true">IF(I274&gt;0,I274-TODAY(),H274-TODAY())</f>
        <v>255</v>
      </c>
      <c r="K274" s="28" t="n">
        <v>182</v>
      </c>
      <c r="L274" s="28" t="n">
        <v>95.98</v>
      </c>
      <c r="M274" s="30" t="n">
        <f aca="false">F274/K274*365/D274</f>
        <v>0.0859956043956044</v>
      </c>
      <c r="N274" s="30" t="n">
        <f aca="false">R274/S274</f>
        <v>0.149508634141431</v>
      </c>
      <c r="O274" s="30" t="n">
        <f aca="false">M274/L274*100</f>
        <v>0.0895974207080688</v>
      </c>
      <c r="P274" s="0" t="n">
        <f aca="false">M274*100/365*J274</f>
        <v>6.00791208791209</v>
      </c>
      <c r="Q274" s="0" t="n">
        <f aca="false">P274-L274+100</f>
        <v>10.0279120879121</v>
      </c>
      <c r="R274" s="0" t="n">
        <f aca="false">Q274/J274*365</f>
        <v>14.3536780866193</v>
      </c>
      <c r="S274" s="0" t="n">
        <f aca="false">E274/D274+L274</f>
        <v>96.00568</v>
      </c>
    </row>
    <row r="275" customFormat="false" ht="12.8" hidden="false" customHeight="false" outlineLevel="0" collapsed="false">
      <c r="A275" s="28" t="s">
        <v>2347</v>
      </c>
      <c r="B275" s="28" t="s">
        <v>2348</v>
      </c>
      <c r="C275" s="28" t="s">
        <v>2349</v>
      </c>
      <c r="D275" s="28" t="n">
        <v>1000</v>
      </c>
      <c r="E275" s="28" t="n">
        <v>10.48</v>
      </c>
      <c r="F275" s="28" t="n">
        <v>18.7</v>
      </c>
      <c r="G275" s="29" t="n">
        <v>44734</v>
      </c>
      <c r="H275" s="29" t="n">
        <v>45371</v>
      </c>
      <c r="I275" s="29"/>
      <c r="J275" s="28" t="n">
        <f aca="true">IF(I275&gt;0,I275-TODAY(),H275-TODAY())</f>
        <v>677</v>
      </c>
      <c r="K275" s="28" t="n">
        <v>91</v>
      </c>
      <c r="L275" s="28" t="n">
        <v>89.21</v>
      </c>
      <c r="M275" s="30" t="n">
        <f aca="false">F275/K275*365/D275</f>
        <v>0.0750054945054945</v>
      </c>
      <c r="N275" s="30" t="n">
        <f aca="false">R275/S275</f>
        <v>0.149269600800446</v>
      </c>
      <c r="O275" s="30" t="n">
        <f aca="false">M275/L275*100</f>
        <v>0.0840774515250471</v>
      </c>
      <c r="P275" s="0" t="n">
        <f aca="false">M275*100/365*J275</f>
        <v>13.911978021978</v>
      </c>
      <c r="Q275" s="0" t="n">
        <f aca="false">P275-L275+100</f>
        <v>24.701978021978</v>
      </c>
      <c r="R275" s="0" t="n">
        <f aca="false">Q275/J275*365</f>
        <v>13.3179054328242</v>
      </c>
      <c r="S275" s="0" t="n">
        <f aca="false">E275/D275+L275</f>
        <v>89.22048</v>
      </c>
    </row>
    <row r="276" customFormat="false" ht="12.8" hidden="false" customHeight="false" outlineLevel="0" collapsed="false">
      <c r="A276" s="28" t="s">
        <v>2350</v>
      </c>
      <c r="B276" s="28" t="s">
        <v>2351</v>
      </c>
      <c r="C276" s="28" t="s">
        <v>2352</v>
      </c>
      <c r="D276" s="28" t="n">
        <v>1000</v>
      </c>
      <c r="E276" s="28" t="n">
        <v>18.38</v>
      </c>
      <c r="F276" s="28" t="n">
        <v>76.04</v>
      </c>
      <c r="G276" s="29" t="n">
        <v>44832</v>
      </c>
      <c r="H276" s="29"/>
      <c r="I276" s="29" t="n">
        <v>44832</v>
      </c>
      <c r="J276" s="28" t="n">
        <f aca="true">IF(I276&gt;0,I276-TODAY(),H276-TODAY())</f>
        <v>138</v>
      </c>
      <c r="K276" s="28" t="n">
        <v>182</v>
      </c>
      <c r="L276" s="28" t="n">
        <v>100.12</v>
      </c>
      <c r="M276" s="30" t="n">
        <f aca="false">F276/K276*365/D276</f>
        <v>0.152497802197802</v>
      </c>
      <c r="N276" s="30" t="n">
        <f aca="false">R276/S276</f>
        <v>0.149117540302054</v>
      </c>
      <c r="O276" s="30" t="n">
        <f aca="false">M276/L276*100</f>
        <v>0.1523150241688</v>
      </c>
      <c r="P276" s="0" t="n">
        <f aca="false">M276*100/365*J276</f>
        <v>5.76567032967033</v>
      </c>
      <c r="Q276" s="0" t="n">
        <f aca="false">P276-L276+100</f>
        <v>5.64567032967032</v>
      </c>
      <c r="R276" s="0" t="n">
        <f aca="false">Q276/J276*365</f>
        <v>14.9323889154324</v>
      </c>
      <c r="S276" s="0" t="n">
        <f aca="false">E276/D276+L276</f>
        <v>100.13838</v>
      </c>
    </row>
    <row r="277" customFormat="false" ht="12.8" hidden="false" customHeight="false" outlineLevel="0" collapsed="false">
      <c r="A277" s="28" t="s">
        <v>2353</v>
      </c>
      <c r="B277" s="28" t="s">
        <v>2354</v>
      </c>
      <c r="C277" s="28" t="s">
        <v>2355</v>
      </c>
      <c r="D277" s="28" t="n">
        <v>1000</v>
      </c>
      <c r="E277" s="28" t="n">
        <v>2.31</v>
      </c>
      <c r="F277" s="28" t="n">
        <v>19.28</v>
      </c>
      <c r="G277" s="29" t="n">
        <v>44775</v>
      </c>
      <c r="H277" s="29" t="n">
        <v>44867</v>
      </c>
      <c r="I277" s="29"/>
      <c r="J277" s="28" t="n">
        <f aca="true">IF(I277&gt;0,I277-TODAY(),H277-TODAY())</f>
        <v>173</v>
      </c>
      <c r="K277" s="28" t="n">
        <v>92</v>
      </c>
      <c r="L277" s="28" t="n">
        <v>96.8</v>
      </c>
      <c r="M277" s="30" t="n">
        <f aca="false">F277/K277*365/D277</f>
        <v>0.0764913043478261</v>
      </c>
      <c r="N277" s="30" t="n">
        <f aca="false">R277/S277</f>
        <v>0.14876272602883</v>
      </c>
      <c r="O277" s="30" t="n">
        <f aca="false">M277/L277*100</f>
        <v>0.0790199425080848</v>
      </c>
      <c r="P277" s="0" t="n">
        <f aca="false">M277*100/365*J277</f>
        <v>3.62547826086956</v>
      </c>
      <c r="Q277" s="0" t="n">
        <f aca="false">P277-L277+100</f>
        <v>6.82547826086957</v>
      </c>
      <c r="R277" s="0" t="n">
        <f aca="false">Q277/J277*365</f>
        <v>14.4005755214878</v>
      </c>
      <c r="S277" s="0" t="n">
        <f aca="false">E277/D277+L277</f>
        <v>96.80231</v>
      </c>
    </row>
    <row r="278" customFormat="false" ht="12.8" hidden="false" customHeight="false" outlineLevel="0" collapsed="false">
      <c r="A278" s="31" t="s">
        <v>118</v>
      </c>
      <c r="B278" s="31" t="s">
        <v>119</v>
      </c>
      <c r="C278" s="31" t="s">
        <v>120</v>
      </c>
      <c r="D278" s="31" t="n">
        <v>1000</v>
      </c>
      <c r="E278" s="31" t="n">
        <v>29.22</v>
      </c>
      <c r="F278" s="31" t="n">
        <v>33.66</v>
      </c>
      <c r="G278" s="32" t="n">
        <v>44718</v>
      </c>
      <c r="H278" s="32" t="n">
        <v>47812</v>
      </c>
      <c r="I278" s="32" t="n">
        <v>45810</v>
      </c>
      <c r="J278" s="31" t="n">
        <f aca="true">IF(I278&gt;0,I278-TODAY(),H278-TODAY())</f>
        <v>1116</v>
      </c>
      <c r="K278" s="31" t="n">
        <v>182</v>
      </c>
      <c r="L278" s="31" t="n">
        <v>82.92</v>
      </c>
      <c r="M278" s="33" t="n">
        <f aca="false">F278/K278*365/D278</f>
        <v>0.0675049450549451</v>
      </c>
      <c r="N278" s="33" t="n">
        <f aca="false">R278/S278</f>
        <v>0.148725873761566</v>
      </c>
      <c r="O278" s="33" t="n">
        <f aca="false">M278/L278*100</f>
        <v>0.0814097263084238</v>
      </c>
      <c r="P278" s="0" t="n">
        <f aca="false">M278*100/365*J278</f>
        <v>20.6398681318681</v>
      </c>
      <c r="Q278" s="0" t="n">
        <f aca="false">P278-L278+100</f>
        <v>37.7198681318681</v>
      </c>
      <c r="R278" s="0" t="n">
        <f aca="false">Q278/J278*365</f>
        <v>12.3366952223404</v>
      </c>
      <c r="S278" s="0" t="n">
        <f aca="false">E278/D278+L278</f>
        <v>82.94922</v>
      </c>
    </row>
    <row r="279" customFormat="false" ht="12.8" hidden="false" customHeight="false" outlineLevel="0" collapsed="false">
      <c r="A279" s="28" t="s">
        <v>91</v>
      </c>
      <c r="B279" s="28" t="s">
        <v>92</v>
      </c>
      <c r="C279" s="28" t="s">
        <v>93</v>
      </c>
      <c r="D279" s="28" t="n">
        <v>1000</v>
      </c>
      <c r="E279" s="28" t="n">
        <v>33.6</v>
      </c>
      <c r="F279" s="28" t="n">
        <v>41.88</v>
      </c>
      <c r="G279" s="29" t="n">
        <v>44730</v>
      </c>
      <c r="H279" s="29" t="n">
        <v>45095</v>
      </c>
      <c r="I279" s="29"/>
      <c r="J279" s="28" t="n">
        <f aca="true">IF(I279&gt;0,I279-TODAY(),H279-TODAY())</f>
        <v>401</v>
      </c>
      <c r="K279" s="28" t="n">
        <v>182</v>
      </c>
      <c r="L279" s="28" t="n">
        <v>93.89</v>
      </c>
      <c r="M279" s="30" t="n">
        <f aca="false">F279/K279*365/D279</f>
        <v>0.0839901098901099</v>
      </c>
      <c r="N279" s="30" t="n">
        <f aca="false">R279/S279</f>
        <v>0.148636576011852</v>
      </c>
      <c r="O279" s="30" t="n">
        <f aca="false">M279/L279*100</f>
        <v>0.0894558631271807</v>
      </c>
      <c r="P279" s="0" t="n">
        <f aca="false">M279*100/365*J279</f>
        <v>9.2274065934066</v>
      </c>
      <c r="Q279" s="0" t="n">
        <f aca="false">P279-L279+100</f>
        <v>15.3374065934066</v>
      </c>
      <c r="R279" s="0" t="n">
        <f aca="false">Q279/J279*365</f>
        <v>13.9604823107068</v>
      </c>
      <c r="S279" s="0" t="n">
        <f aca="false">E279/D279+L279</f>
        <v>93.9236</v>
      </c>
    </row>
    <row r="280" customFormat="false" ht="12.8" hidden="false" customHeight="false" outlineLevel="0" collapsed="false">
      <c r="A280" s="31" t="s">
        <v>130</v>
      </c>
      <c r="B280" s="31" t="s">
        <v>131</v>
      </c>
      <c r="C280" s="31" t="s">
        <v>132</v>
      </c>
      <c r="D280" s="31" t="n">
        <v>1000</v>
      </c>
      <c r="E280" s="31" t="n">
        <v>13.6</v>
      </c>
      <c r="F280" s="31" t="n">
        <v>16.95</v>
      </c>
      <c r="G280" s="32" t="n">
        <v>44712</v>
      </c>
      <c r="H280" s="32" t="n">
        <v>45258</v>
      </c>
      <c r="I280" s="32"/>
      <c r="J280" s="31" t="n">
        <f aca="true">IF(I280&gt;0,I280-TODAY(),H280-TODAY())</f>
        <v>564</v>
      </c>
      <c r="K280" s="31" t="n">
        <v>91</v>
      </c>
      <c r="L280" s="31" t="n">
        <v>89.87</v>
      </c>
      <c r="M280" s="33" t="n">
        <f aca="false">F280/K280*365/D280</f>
        <v>0.0679862637362637</v>
      </c>
      <c r="N280" s="33" t="n">
        <f aca="false">R280/S280</f>
        <v>0.148574253645536</v>
      </c>
      <c r="O280" s="33" t="n">
        <f aca="false">M280/L280*100</f>
        <v>0.0756495646336528</v>
      </c>
      <c r="P280" s="0" t="n">
        <f aca="false">M280*100/365*J280</f>
        <v>10.5052747252747</v>
      </c>
      <c r="Q280" s="0" t="n">
        <f aca="false">P280-L280+100</f>
        <v>20.6352747252747</v>
      </c>
      <c r="R280" s="0" t="n">
        <f aca="false">Q280/J280*365</f>
        <v>13.3543887849739</v>
      </c>
      <c r="S280" s="0" t="n">
        <f aca="false">E280/D280+L280</f>
        <v>89.8836</v>
      </c>
    </row>
    <row r="281" customFormat="false" ht="12.8" hidden="false" customHeight="false" outlineLevel="0" collapsed="false">
      <c r="A281" s="31" t="s">
        <v>2356</v>
      </c>
      <c r="B281" s="31" t="s">
        <v>2357</v>
      </c>
      <c r="C281" s="31" t="s">
        <v>2358</v>
      </c>
      <c r="D281" s="31" t="n">
        <v>1000</v>
      </c>
      <c r="E281" s="31" t="n">
        <v>0</v>
      </c>
      <c r="F281" s="31" t="n">
        <v>0.05</v>
      </c>
      <c r="G281" s="32" t="n">
        <v>44875</v>
      </c>
      <c r="H281" s="32" t="n">
        <v>45431</v>
      </c>
      <c r="I281" s="32"/>
      <c r="J281" s="31" t="n">
        <f aca="true">IF(I281&gt;0,I281-TODAY(),H281-TODAY())</f>
        <v>737</v>
      </c>
      <c r="K281" s="31" t="n">
        <v>182</v>
      </c>
      <c r="L281" s="31" t="n">
        <v>76.99</v>
      </c>
      <c r="M281" s="33" t="n">
        <f aca="false">F281/K281*365/D281</f>
        <v>0.000100274725274725</v>
      </c>
      <c r="N281" s="33" t="n">
        <f aca="false">R281/S281</f>
        <v>0.148145907110049</v>
      </c>
      <c r="O281" s="33" t="n">
        <f aca="false">M281/L281*100</f>
        <v>0.000130243830724413</v>
      </c>
      <c r="P281" s="0" t="n">
        <f aca="false">M281*100/365*J281</f>
        <v>0.0202472527472527</v>
      </c>
      <c r="Q281" s="0" t="n">
        <f aca="false">P281-L281+100</f>
        <v>23.0302472527473</v>
      </c>
      <c r="R281" s="0" t="n">
        <f aca="false">Q281/J281*365</f>
        <v>11.4057533884026</v>
      </c>
      <c r="S281" s="0" t="n">
        <f aca="false">E281/D281+L281</f>
        <v>76.99</v>
      </c>
    </row>
    <row r="282" customFormat="false" ht="12.8" hidden="false" customHeight="false" outlineLevel="0" collapsed="false">
      <c r="A282" s="28" t="s">
        <v>97</v>
      </c>
      <c r="B282" s="28" t="s">
        <v>98</v>
      </c>
      <c r="C282" s="28" t="s">
        <v>99</v>
      </c>
      <c r="D282" s="28" t="n">
        <v>1000</v>
      </c>
      <c r="E282" s="28" t="n">
        <v>9.93</v>
      </c>
      <c r="F282" s="28" t="n">
        <v>62.33</v>
      </c>
      <c r="G282" s="29" t="n">
        <v>44847</v>
      </c>
      <c r="H282" s="29" t="n">
        <v>44847</v>
      </c>
      <c r="I282" s="29"/>
      <c r="J282" s="28" t="n">
        <f aca="true">IF(I282&gt;0,I282-TODAY(),H282-TODAY())</f>
        <v>153</v>
      </c>
      <c r="K282" s="28" t="n">
        <v>182</v>
      </c>
      <c r="L282" s="28" t="n">
        <v>99.09</v>
      </c>
      <c r="M282" s="30" t="n">
        <f aca="false">F282/K282*365/D282</f>
        <v>0.125002472527473</v>
      </c>
      <c r="N282" s="30" t="n">
        <f aca="false">R282/S282</f>
        <v>0.148044123597534</v>
      </c>
      <c r="O282" s="30" t="n">
        <f aca="false">M282/L282*100</f>
        <v>0.126150441545537</v>
      </c>
      <c r="P282" s="0" t="n">
        <f aca="false">M282*100/365*J282</f>
        <v>5.23982967032967</v>
      </c>
      <c r="Q282" s="0" t="n">
        <f aca="false">P282-L282+100</f>
        <v>6.14982967032967</v>
      </c>
      <c r="R282" s="0" t="n">
        <f aca="false">Q282/J282*365</f>
        <v>14.671162285427</v>
      </c>
      <c r="S282" s="0" t="n">
        <f aca="false">E282/D282+L282</f>
        <v>99.09993</v>
      </c>
    </row>
    <row r="283" customFormat="false" ht="12.8" hidden="false" customHeight="false" outlineLevel="0" collapsed="false">
      <c r="A283" s="10" t="s">
        <v>2359</v>
      </c>
      <c r="B283" s="10" t="s">
        <v>2360</v>
      </c>
      <c r="C283" s="10" t="s">
        <v>2361</v>
      </c>
      <c r="D283" s="10" t="n">
        <v>1000</v>
      </c>
      <c r="E283" s="10" t="n">
        <v>1.86</v>
      </c>
      <c r="F283" s="10" t="n">
        <v>42.38</v>
      </c>
      <c r="G283" s="11" t="n">
        <v>44868</v>
      </c>
      <c r="H283" s="11" t="n">
        <v>45778</v>
      </c>
      <c r="I283" s="11"/>
      <c r="J283" s="10" t="n">
        <f aca="true">IF(I283&gt;0,I283-TODAY(),H283-TODAY())</f>
        <v>1084</v>
      </c>
      <c r="K283" s="10" t="n">
        <v>182</v>
      </c>
      <c r="L283" s="10" t="n">
        <v>87</v>
      </c>
      <c r="M283" s="12" t="n">
        <f aca="false">F283/K283*365/D283</f>
        <v>0.0849928571428572</v>
      </c>
      <c r="N283" s="12" t="n">
        <f aca="false">R283/S283</f>
        <v>0.148003640236524</v>
      </c>
      <c r="O283" s="12" t="n">
        <f aca="false">M283/L283*100</f>
        <v>0.0976929392446634</v>
      </c>
      <c r="P283" s="0" t="n">
        <f aca="false">M283*100/365*J283</f>
        <v>25.2417142857143</v>
      </c>
      <c r="Q283" s="0" t="n">
        <f aca="false">P283-L283+100</f>
        <v>38.2417142857143</v>
      </c>
      <c r="R283" s="0" t="n">
        <f aca="false">Q283/J283*365</f>
        <v>12.8765919873484</v>
      </c>
      <c r="S283" s="0" t="n">
        <f aca="false">E283/D283+L283</f>
        <v>87.00186</v>
      </c>
    </row>
    <row r="284" customFormat="false" ht="12.8" hidden="false" customHeight="false" outlineLevel="0" collapsed="false">
      <c r="A284" s="31" t="s">
        <v>2362</v>
      </c>
      <c r="B284" s="31" t="s">
        <v>2363</v>
      </c>
      <c r="C284" s="31" t="s">
        <v>2364</v>
      </c>
      <c r="D284" s="31" t="n">
        <v>1000</v>
      </c>
      <c r="E284" s="35" t="n">
        <v>7.59</v>
      </c>
      <c r="F284" s="35" t="n">
        <v>24.68</v>
      </c>
      <c r="G284" s="32" t="n">
        <v>44757</v>
      </c>
      <c r="H284" s="32" t="n">
        <v>47214</v>
      </c>
      <c r="I284" s="32" t="n">
        <v>45758</v>
      </c>
      <c r="J284" s="31" t="n">
        <f aca="true">IF(I284&gt;0,I284-TODAY(),H284-TODAY())</f>
        <v>1064</v>
      </c>
      <c r="K284" s="31" t="n">
        <v>91</v>
      </c>
      <c r="L284" s="31" t="n">
        <v>90.06</v>
      </c>
      <c r="M284" s="33" t="n">
        <f aca="false">F284/K284*365/D284</f>
        <v>0.0989912087912088</v>
      </c>
      <c r="N284" s="33" t="n">
        <f aca="false">R284/S284</f>
        <v>0.147766686109548</v>
      </c>
      <c r="O284" s="33" t="n">
        <f aca="false">M284/L284*100</f>
        <v>0.109916954020885</v>
      </c>
      <c r="P284" s="0" t="n">
        <f aca="false">M284*100/365*J284</f>
        <v>28.8566153846154</v>
      </c>
      <c r="Q284" s="0" t="n">
        <f aca="false">P284-L284+100</f>
        <v>38.7966153846154</v>
      </c>
      <c r="R284" s="0" t="n">
        <f aca="false">Q284/J284*365</f>
        <v>13.3089893001735</v>
      </c>
      <c r="S284" s="0" t="n">
        <f aca="false">E284/D284+L284</f>
        <v>90.06759</v>
      </c>
    </row>
    <row r="285" customFormat="false" ht="12.8" hidden="false" customHeight="false" outlineLevel="0" collapsed="false">
      <c r="A285" s="31" t="s">
        <v>139</v>
      </c>
      <c r="B285" s="31" t="s">
        <v>140</v>
      </c>
      <c r="C285" s="31" t="s">
        <v>141</v>
      </c>
      <c r="D285" s="31" t="n">
        <v>1000</v>
      </c>
      <c r="E285" s="31" t="n">
        <v>12.3</v>
      </c>
      <c r="F285" s="31" t="n">
        <v>33.41</v>
      </c>
      <c r="G285" s="32" t="n">
        <v>44809</v>
      </c>
      <c r="H285" s="32" t="n">
        <v>47721</v>
      </c>
      <c r="I285" s="32" t="n">
        <v>45537</v>
      </c>
      <c r="J285" s="31" t="n">
        <f aca="true">IF(I285&gt;0,I285-TODAY(),H285-TODAY())</f>
        <v>843</v>
      </c>
      <c r="K285" s="31" t="n">
        <v>182</v>
      </c>
      <c r="L285" s="31" t="n">
        <v>86.1</v>
      </c>
      <c r="M285" s="33" t="n">
        <f aca="false">F285/K285*365/D285</f>
        <v>0.0670035714285714</v>
      </c>
      <c r="N285" s="33" t="n">
        <f aca="false">R285/S285</f>
        <v>0.14769950235882</v>
      </c>
      <c r="O285" s="33" t="n">
        <f aca="false">M285/L285*100</f>
        <v>0.0778206404513024</v>
      </c>
      <c r="P285" s="0" t="n">
        <f aca="false">M285*100/365*J285</f>
        <v>15.4750714285714</v>
      </c>
      <c r="Q285" s="0" t="n">
        <f aca="false">P285-L285+100</f>
        <v>29.3750714285714</v>
      </c>
      <c r="R285" s="0" t="n">
        <f aca="false">Q285/J285*365</f>
        <v>12.7187438569734</v>
      </c>
      <c r="S285" s="0" t="n">
        <f aca="false">E285/D285+L285</f>
        <v>86.1123</v>
      </c>
    </row>
    <row r="286" customFormat="false" ht="12.8" hidden="false" customHeight="false" outlineLevel="0" collapsed="false">
      <c r="A286" s="28" t="s">
        <v>2365</v>
      </c>
      <c r="B286" s="28" t="s">
        <v>2366</v>
      </c>
      <c r="C286" s="28" t="s">
        <v>2367</v>
      </c>
      <c r="D286" s="28" t="n">
        <v>1000</v>
      </c>
      <c r="E286" s="28" t="n">
        <v>15.32</v>
      </c>
      <c r="F286" s="28" t="n">
        <v>26.8</v>
      </c>
      <c r="G286" s="29" t="n">
        <v>44733</v>
      </c>
      <c r="H286" s="29" t="n">
        <v>46644</v>
      </c>
      <c r="I286" s="29"/>
      <c r="J286" s="28" t="n">
        <f aca="true">IF(I286&gt;0,I286-TODAY(),H286-TODAY())</f>
        <v>1950</v>
      </c>
      <c r="K286" s="28" t="n">
        <v>91</v>
      </c>
      <c r="L286" s="28" t="n">
        <v>87.99</v>
      </c>
      <c r="M286" s="30" t="n">
        <f aca="false">F286/K286*365/D286</f>
        <v>0.107494505494506</v>
      </c>
      <c r="N286" s="30" t="n">
        <f aca="false">R286/S286</f>
        <v>0.147689664562054</v>
      </c>
      <c r="O286" s="30" t="n">
        <f aca="false">M286/L286*100</f>
        <v>0.122166729735772</v>
      </c>
      <c r="P286" s="0" t="n">
        <f aca="false">M286*100/365*J286</f>
        <v>57.4285714285714</v>
      </c>
      <c r="Q286" s="0" t="n">
        <f aca="false">P286-L286+100</f>
        <v>69.4385714285714</v>
      </c>
      <c r="R286" s="0" t="n">
        <f aca="false">Q286/J286*365</f>
        <v>12.9974761904762</v>
      </c>
      <c r="S286" s="0" t="n">
        <f aca="false">E286/D286+L286</f>
        <v>88.00532</v>
      </c>
    </row>
    <row r="287" customFormat="false" ht="12.8" hidden="false" customHeight="false" outlineLevel="0" collapsed="false">
      <c r="A287" s="28" t="s">
        <v>2368</v>
      </c>
      <c r="B287" s="28" t="s">
        <v>2369</v>
      </c>
      <c r="C287" s="28" t="s">
        <v>2370</v>
      </c>
      <c r="D287" s="28" t="n">
        <v>1000</v>
      </c>
      <c r="E287" s="28" t="n">
        <v>19.47</v>
      </c>
      <c r="F287" s="28" t="n">
        <v>36.15</v>
      </c>
      <c r="G287" s="29" t="n">
        <v>44736</v>
      </c>
      <c r="H287" s="29" t="n">
        <v>47830</v>
      </c>
      <c r="I287" s="29"/>
      <c r="J287" s="28" t="n">
        <f aca="true">IF(I287&gt;0,I287-TODAY(),H287-TODAY())</f>
        <v>3136</v>
      </c>
      <c r="K287" s="28" t="n">
        <v>91</v>
      </c>
      <c r="L287" s="28" t="n">
        <v>98.99</v>
      </c>
      <c r="M287" s="30" t="n">
        <f aca="false">F287/K287*365/D287</f>
        <v>0.144997252747253</v>
      </c>
      <c r="N287" s="30" t="n">
        <f aca="false">R287/S287</f>
        <v>0.147635165443356</v>
      </c>
      <c r="O287" s="30" t="n">
        <f aca="false">M287/L287*100</f>
        <v>0.146476667084809</v>
      </c>
      <c r="P287" s="0" t="n">
        <f aca="false">M287*100/365*J287</f>
        <v>124.578461538462</v>
      </c>
      <c r="Q287" s="0" t="n">
        <f aca="false">P287-L287+100</f>
        <v>125.588461538462</v>
      </c>
      <c r="R287" s="0" t="n">
        <f aca="false">Q287/J287*365</f>
        <v>14.6172794839089</v>
      </c>
      <c r="S287" s="0" t="n">
        <f aca="false">E287/D287+L287</f>
        <v>99.00947</v>
      </c>
    </row>
    <row r="288" customFormat="false" ht="12.8" hidden="false" customHeight="false" outlineLevel="0" collapsed="false">
      <c r="A288" s="28" t="s">
        <v>2371</v>
      </c>
      <c r="B288" s="28" t="s">
        <v>2372</v>
      </c>
      <c r="C288" s="28" t="s">
        <v>2373</v>
      </c>
      <c r="D288" s="28" t="n">
        <v>1000</v>
      </c>
      <c r="E288" s="28" t="n">
        <v>0</v>
      </c>
      <c r="F288" s="28" t="n">
        <v>17.08</v>
      </c>
      <c r="G288" s="29" t="n">
        <v>44694</v>
      </c>
      <c r="H288" s="29" t="n">
        <v>46059</v>
      </c>
      <c r="I288" s="29" t="n">
        <v>45331</v>
      </c>
      <c r="J288" s="28" t="n">
        <f aca="true">IF(I288&gt;0,I288-TODAY(),H288-TODAY())</f>
        <v>637</v>
      </c>
      <c r="K288" s="28" t="n">
        <v>91</v>
      </c>
      <c r="L288" s="28" t="n">
        <v>89.03</v>
      </c>
      <c r="M288" s="30" t="n">
        <f aca="false">F288/K288*365/D288</f>
        <v>0.0685076923076923</v>
      </c>
      <c r="N288" s="30" t="n">
        <f aca="false">R288/S288</f>
        <v>0.147552083673134</v>
      </c>
      <c r="O288" s="30" t="n">
        <f aca="false">M288/L288*100</f>
        <v>0.0769489973129196</v>
      </c>
      <c r="P288" s="0" t="n">
        <f aca="false">M288*100/365*J288</f>
        <v>11.956</v>
      </c>
      <c r="Q288" s="0" t="n">
        <f aca="false">P288-L288+100</f>
        <v>22.926</v>
      </c>
      <c r="R288" s="0" t="n">
        <f aca="false">Q288/J288*365</f>
        <v>13.1365620094192</v>
      </c>
      <c r="S288" s="0" t="n">
        <f aca="false">E288/D288+L288</f>
        <v>89.03</v>
      </c>
    </row>
    <row r="289" customFormat="false" ht="12.8" hidden="false" customHeight="false" outlineLevel="0" collapsed="false">
      <c r="A289" s="28" t="s">
        <v>2374</v>
      </c>
      <c r="B289" s="28" t="s">
        <v>2375</v>
      </c>
      <c r="C289" s="28" t="s">
        <v>2376</v>
      </c>
      <c r="D289" s="28" t="n">
        <v>1000</v>
      </c>
      <c r="E289" s="28" t="n">
        <v>10.51</v>
      </c>
      <c r="F289" s="28" t="n">
        <v>12.12</v>
      </c>
      <c r="G289" s="29" t="n">
        <v>44698</v>
      </c>
      <c r="H289" s="29" t="n">
        <v>46378</v>
      </c>
      <c r="I289" s="29" t="n">
        <v>45118</v>
      </c>
      <c r="J289" s="28" t="n">
        <f aca="true">IF(I289&gt;0,I289-TODAY(),H289-TODAY())</f>
        <v>424</v>
      </c>
      <c r="K289" s="28" t="n">
        <v>30</v>
      </c>
      <c r="L289" s="28" t="n">
        <v>100</v>
      </c>
      <c r="M289" s="30" t="n">
        <f aca="false">F289/K289*365/D289</f>
        <v>0.14746</v>
      </c>
      <c r="N289" s="30" t="n">
        <f aca="false">R289/S289</f>
        <v>0.147444503582673</v>
      </c>
      <c r="O289" s="30" t="n">
        <f aca="false">M289/L289*100</f>
        <v>0.14746</v>
      </c>
      <c r="P289" s="0" t="n">
        <f aca="false">M289*100/365*J289</f>
        <v>17.1296</v>
      </c>
      <c r="Q289" s="0" t="n">
        <f aca="false">P289-L289+100</f>
        <v>17.1296</v>
      </c>
      <c r="R289" s="0" t="n">
        <f aca="false">Q289/J289*365</f>
        <v>14.746</v>
      </c>
      <c r="S289" s="0" t="n">
        <f aca="false">E289/D289+L289</f>
        <v>100.01051</v>
      </c>
    </row>
    <row r="290" customFormat="false" ht="12.8" hidden="false" customHeight="false" outlineLevel="0" collapsed="false">
      <c r="A290" s="31" t="s">
        <v>145</v>
      </c>
      <c r="B290" s="31" t="s">
        <v>146</v>
      </c>
      <c r="C290" s="31" t="s">
        <v>147</v>
      </c>
      <c r="D290" s="31" t="n">
        <v>1000</v>
      </c>
      <c r="E290" s="31" t="n">
        <v>6.33</v>
      </c>
      <c r="F290" s="31" t="n">
        <v>16.45</v>
      </c>
      <c r="G290" s="32" t="n">
        <v>44750</v>
      </c>
      <c r="H290" s="32" t="n">
        <v>45842</v>
      </c>
      <c r="I290" s="32"/>
      <c r="J290" s="31" t="n">
        <f aca="true">IF(I290&gt;0,I290-TODAY(),H290-TODAY())</f>
        <v>1148</v>
      </c>
      <c r="K290" s="31" t="n">
        <v>91</v>
      </c>
      <c r="L290" s="31" t="n">
        <v>82.5</v>
      </c>
      <c r="M290" s="33" t="n">
        <f aca="false">F290/K290*365/D290</f>
        <v>0.0659807692307692</v>
      </c>
      <c r="N290" s="33" t="n">
        <f aca="false">R290/S290</f>
        <v>0.147408099636971</v>
      </c>
      <c r="O290" s="33" t="n">
        <f aca="false">M290/L290*100</f>
        <v>0.07997668997669</v>
      </c>
      <c r="P290" s="0" t="n">
        <f aca="false">M290*100/365*J290</f>
        <v>20.7523076923077</v>
      </c>
      <c r="Q290" s="0" t="n">
        <f aca="false">P290-L290+100</f>
        <v>38.2523076923077</v>
      </c>
      <c r="R290" s="0" t="n">
        <f aca="false">Q290/J290*365</f>
        <v>12.1621013133208</v>
      </c>
      <c r="S290" s="0" t="n">
        <f aca="false">E290/D290+L290</f>
        <v>82.50633</v>
      </c>
    </row>
    <row r="291" customFormat="false" ht="12.8" hidden="false" customHeight="false" outlineLevel="0" collapsed="false">
      <c r="A291" s="28" t="s">
        <v>142</v>
      </c>
      <c r="B291" s="28" t="s">
        <v>143</v>
      </c>
      <c r="C291" s="28" t="s">
        <v>144</v>
      </c>
      <c r="D291" s="28" t="n">
        <v>1000</v>
      </c>
      <c r="E291" s="28" t="n">
        <v>9.08</v>
      </c>
      <c r="F291" s="28" t="n">
        <v>32.41</v>
      </c>
      <c r="G291" s="29" t="n">
        <v>44825</v>
      </c>
      <c r="H291" s="29" t="n">
        <v>46099</v>
      </c>
      <c r="I291" s="29"/>
      <c r="J291" s="28" t="n">
        <f aca="true">IF(I291&gt;0,I291-TODAY(),H291-TODAY())</f>
        <v>1405</v>
      </c>
      <c r="K291" s="28" t="n">
        <v>182</v>
      </c>
      <c r="L291" s="28" t="n">
        <v>79.77</v>
      </c>
      <c r="M291" s="30" t="n">
        <f aca="false">F291/K291*365/D291</f>
        <v>0.0649980769230769</v>
      </c>
      <c r="N291" s="30" t="n">
        <f aca="false">R291/S291</f>
        <v>0.147348003002215</v>
      </c>
      <c r="O291" s="30" t="n">
        <f aca="false">M291/L291*100</f>
        <v>0.0814818564912585</v>
      </c>
      <c r="P291" s="0" t="n">
        <f aca="false">M291*100/365*J291</f>
        <v>25.0198076923077</v>
      </c>
      <c r="Q291" s="0" t="n">
        <f aca="false">P291-L291+100</f>
        <v>45.2498076923077</v>
      </c>
      <c r="R291" s="0" t="n">
        <f aca="false">Q291/J291*365</f>
        <v>11.755288119354</v>
      </c>
      <c r="S291" s="0" t="n">
        <f aca="false">E291/D291+L291</f>
        <v>79.77908</v>
      </c>
    </row>
    <row r="292" customFormat="false" ht="12.8" hidden="false" customHeight="false" outlineLevel="0" collapsed="false">
      <c r="A292" s="28" t="s">
        <v>148</v>
      </c>
      <c r="B292" s="28" t="s">
        <v>149</v>
      </c>
      <c r="C292" s="28" t="s">
        <v>150</v>
      </c>
      <c r="D292" s="28" t="n">
        <v>1000</v>
      </c>
      <c r="E292" s="28" t="n">
        <v>17.26</v>
      </c>
      <c r="F292" s="28" t="n">
        <v>21.82</v>
      </c>
      <c r="G292" s="29" t="n">
        <v>44713</v>
      </c>
      <c r="H292" s="29" t="n">
        <v>45623</v>
      </c>
      <c r="I292" s="29"/>
      <c r="J292" s="28" t="n">
        <f aca="true">IF(I292&gt;0,I292-TODAY(),H292-TODAY())</f>
        <v>929</v>
      </c>
      <c r="K292" s="28" t="n">
        <v>91</v>
      </c>
      <c r="L292" s="28" t="n">
        <v>88.95</v>
      </c>
      <c r="M292" s="30" t="n">
        <f aca="false">F292/K292*365/D292</f>
        <v>0.0875197802197802</v>
      </c>
      <c r="N292" s="30" t="n">
        <f aca="false">R292/S292</f>
        <v>0.147171827641832</v>
      </c>
      <c r="O292" s="30" t="n">
        <f aca="false">M292/L292*100</f>
        <v>0.0983921081728839</v>
      </c>
      <c r="P292" s="0" t="n">
        <f aca="false">M292*100/365*J292</f>
        <v>22.2755824175824</v>
      </c>
      <c r="Q292" s="0" t="n">
        <f aca="false">P292-L292+100</f>
        <v>33.3255824175824</v>
      </c>
      <c r="R292" s="0" t="n">
        <f aca="false">Q292/J292*365</f>
        <v>13.0934742544861</v>
      </c>
      <c r="S292" s="0" t="n">
        <f aca="false">E292/D292+L292</f>
        <v>88.96726</v>
      </c>
    </row>
    <row r="293" customFormat="false" ht="12.8" hidden="false" customHeight="false" outlineLevel="0" collapsed="false">
      <c r="A293" s="28" t="s">
        <v>2377</v>
      </c>
      <c r="B293" s="28" t="s">
        <v>2378</v>
      </c>
      <c r="C293" s="28" t="s">
        <v>2379</v>
      </c>
      <c r="D293" s="28" t="n">
        <v>1000</v>
      </c>
      <c r="E293" s="28" t="n">
        <v>13.98</v>
      </c>
      <c r="F293" s="28" t="n">
        <v>20.19</v>
      </c>
      <c r="G293" s="29" t="n">
        <v>44722</v>
      </c>
      <c r="H293" s="29" t="n">
        <v>45541</v>
      </c>
      <c r="I293" s="29"/>
      <c r="J293" s="28" t="n">
        <f aca="true">IF(I293&gt;0,I293-TODAY(),H293-TODAY())</f>
        <v>847</v>
      </c>
      <c r="K293" s="28" t="n">
        <v>91</v>
      </c>
      <c r="L293" s="28" t="n">
        <v>88.55</v>
      </c>
      <c r="M293" s="30" t="n">
        <f aca="false">F293/K293*365/D293</f>
        <v>0.0809818681318681</v>
      </c>
      <c r="N293" s="30" t="n">
        <f aca="false">R293/S293</f>
        <v>0.147151994186503</v>
      </c>
      <c r="O293" s="30" t="n">
        <f aca="false">M293/L293*100</f>
        <v>0.0914532672296648</v>
      </c>
      <c r="P293" s="0" t="n">
        <f aca="false">M293*100/365*J293</f>
        <v>18.7922307692308</v>
      </c>
      <c r="Q293" s="0" t="n">
        <f aca="false">P293-L293+100</f>
        <v>30.2422307692308</v>
      </c>
      <c r="R293" s="0" t="n">
        <f aca="false">Q293/J293*365</f>
        <v>13.0323662700935</v>
      </c>
      <c r="S293" s="0" t="n">
        <f aca="false">E293/D293+L293</f>
        <v>88.56398</v>
      </c>
    </row>
    <row r="294" customFormat="false" ht="12.8" hidden="false" customHeight="false" outlineLevel="0" collapsed="false">
      <c r="A294" s="31" t="s">
        <v>2380</v>
      </c>
      <c r="B294" s="31" t="s">
        <v>2381</v>
      </c>
      <c r="C294" s="31" t="s">
        <v>2382</v>
      </c>
      <c r="D294" s="31" t="n">
        <v>1000</v>
      </c>
      <c r="E294" s="31" t="n">
        <v>3.45</v>
      </c>
      <c r="F294" s="31" t="n">
        <v>20.94</v>
      </c>
      <c r="G294" s="32" t="n">
        <v>44770</v>
      </c>
      <c r="H294" s="32" t="n">
        <v>45589</v>
      </c>
      <c r="I294" s="32"/>
      <c r="J294" s="31" t="n">
        <f aca="true">IF(I294&gt;0,I294-TODAY(),H294-TODAY())</f>
        <v>895</v>
      </c>
      <c r="K294" s="31" t="n">
        <v>91</v>
      </c>
      <c r="L294" s="31" t="n">
        <v>88.62</v>
      </c>
      <c r="M294" s="33" t="n">
        <f aca="false">F294/K294*365/D294</f>
        <v>0.0839901098901099</v>
      </c>
      <c r="N294" s="33" t="n">
        <f aca="false">R294/S294</f>
        <v>0.147139572828672</v>
      </c>
      <c r="O294" s="33" t="n">
        <f aca="false">M294/L294*100</f>
        <v>0.0947755697247911</v>
      </c>
      <c r="P294" s="0" t="n">
        <f aca="false">M294*100/365*J294</f>
        <v>20.5948351648352</v>
      </c>
      <c r="Q294" s="0" t="n">
        <f aca="false">P294-L294+100</f>
        <v>31.9748351648352</v>
      </c>
      <c r="R294" s="0" t="n">
        <f aca="false">Q294/J294*365</f>
        <v>13.0400165756032</v>
      </c>
      <c r="S294" s="0" t="n">
        <f aca="false">E294/D294+L294</f>
        <v>88.62345</v>
      </c>
    </row>
    <row r="295" customFormat="false" ht="12.8" hidden="false" customHeight="false" outlineLevel="0" collapsed="false">
      <c r="A295" s="31" t="s">
        <v>151</v>
      </c>
      <c r="B295" s="31" t="s">
        <v>152</v>
      </c>
      <c r="C295" s="31" t="s">
        <v>153</v>
      </c>
      <c r="D295" s="31" t="n">
        <v>1000</v>
      </c>
      <c r="E295" s="31" t="n">
        <v>4.12</v>
      </c>
      <c r="F295" s="31" t="n">
        <v>26.8</v>
      </c>
      <c r="G295" s="32" t="n">
        <v>44771</v>
      </c>
      <c r="H295" s="32" t="n">
        <v>44771</v>
      </c>
      <c r="I295" s="32"/>
      <c r="J295" s="31" t="n">
        <f aca="true">IF(I295&gt;0,I295-TODAY(),H295-TODAY())</f>
        <v>77</v>
      </c>
      <c r="K295" s="31" t="n">
        <v>91</v>
      </c>
      <c r="L295" s="31" t="n">
        <v>99.19</v>
      </c>
      <c r="M295" s="33" t="n">
        <f aca="false">F295/K295*365/D295</f>
        <v>0.107494505494506</v>
      </c>
      <c r="N295" s="33" t="n">
        <f aca="false">R295/S295</f>
        <v>0.147075864366365</v>
      </c>
      <c r="O295" s="33" t="n">
        <f aca="false">M295/L295*100</f>
        <v>0.108372321297011</v>
      </c>
      <c r="P295" s="0" t="n">
        <f aca="false">M295*100/365*J295</f>
        <v>2.26769230769231</v>
      </c>
      <c r="Q295" s="0" t="n">
        <f aca="false">P295-L295+100</f>
        <v>3.07769230769232</v>
      </c>
      <c r="R295" s="0" t="n">
        <f aca="false">Q295/J295*365</f>
        <v>14.589060939061</v>
      </c>
      <c r="S295" s="0" t="n">
        <f aca="false">E295/D295+L295</f>
        <v>99.19412</v>
      </c>
    </row>
    <row r="296" customFormat="false" ht="12.8" hidden="false" customHeight="false" outlineLevel="0" collapsed="false">
      <c r="A296" s="31" t="s">
        <v>268</v>
      </c>
      <c r="B296" s="31" t="s">
        <v>269</v>
      </c>
      <c r="C296" s="31" t="s">
        <v>270</v>
      </c>
      <c r="D296" s="31" t="n">
        <v>1000</v>
      </c>
      <c r="E296" s="31" t="n">
        <v>19.85</v>
      </c>
      <c r="F296" s="31" t="n">
        <v>34.41</v>
      </c>
      <c r="G296" s="32" t="n">
        <v>44771</v>
      </c>
      <c r="H296" s="32" t="n">
        <v>46773</v>
      </c>
      <c r="I296" s="32" t="n">
        <v>45863</v>
      </c>
      <c r="J296" s="31" t="n">
        <f aca="true">IF(I296&gt;0,I296-TODAY(),H296-TODAY())</f>
        <v>1169</v>
      </c>
      <c r="K296" s="31" t="n">
        <v>182</v>
      </c>
      <c r="L296" s="31" t="n">
        <v>83</v>
      </c>
      <c r="M296" s="33" t="n">
        <f aca="false">F296/K296*365/D296</f>
        <v>0.0690090659340659</v>
      </c>
      <c r="N296" s="33" t="n">
        <f aca="false">R296/S296</f>
        <v>0.147059553961407</v>
      </c>
      <c r="O296" s="33" t="n">
        <f aca="false">M296/L296*100</f>
        <v>0.0831434529326095</v>
      </c>
      <c r="P296" s="0" t="n">
        <f aca="false">M296*100/365*J296</f>
        <v>22.1018076923077</v>
      </c>
      <c r="Q296" s="0" t="n">
        <f aca="false">P296-L296+100</f>
        <v>39.1018076923077</v>
      </c>
      <c r="R296" s="0" t="n">
        <f aca="false">Q296/J296*365</f>
        <v>12.208862110943</v>
      </c>
      <c r="S296" s="0" t="n">
        <f aca="false">E296/D296+L296</f>
        <v>83.01985</v>
      </c>
    </row>
    <row r="297" customFormat="false" ht="12.8" hidden="false" customHeight="false" outlineLevel="0" collapsed="false">
      <c r="A297" s="31" t="s">
        <v>160</v>
      </c>
      <c r="B297" s="31" t="s">
        <v>161</v>
      </c>
      <c r="C297" s="31" t="s">
        <v>162</v>
      </c>
      <c r="D297" s="31" t="n">
        <v>1000</v>
      </c>
      <c r="E297" s="31" t="n">
        <v>14.9</v>
      </c>
      <c r="F297" s="31" t="n">
        <v>18.32</v>
      </c>
      <c r="G297" s="32" t="n">
        <v>44711</v>
      </c>
      <c r="H297" s="32" t="n">
        <v>47896</v>
      </c>
      <c r="I297" s="32" t="n">
        <v>45712</v>
      </c>
      <c r="J297" s="31" t="n">
        <f aca="true">IF(I297&gt;0,I297-TODAY(),H297-TODAY())</f>
        <v>1018</v>
      </c>
      <c r="K297" s="31" t="n">
        <v>91</v>
      </c>
      <c r="L297" s="31" t="n">
        <v>85.47</v>
      </c>
      <c r="M297" s="33" t="n">
        <f aca="false">F297/K297*365/D297</f>
        <v>0.0734813186813187</v>
      </c>
      <c r="N297" s="33" t="n">
        <f aca="false">R297/S297</f>
        <v>0.146900887795417</v>
      </c>
      <c r="O297" s="33" t="n">
        <f aca="false">M297/L297*100</f>
        <v>0.0859732288303717</v>
      </c>
      <c r="P297" s="0" t="n">
        <f aca="false">M297*100/365*J297</f>
        <v>20.4942417582418</v>
      </c>
      <c r="Q297" s="0" t="n">
        <f aca="false">P297-L297+100</f>
        <v>35.0242417582418</v>
      </c>
      <c r="R297" s="0" t="n">
        <f aca="false">Q297/J297*365</f>
        <v>12.5578077031024</v>
      </c>
      <c r="S297" s="0" t="n">
        <f aca="false">E297/D297+L297</f>
        <v>85.4849</v>
      </c>
    </row>
    <row r="298" customFormat="false" ht="12.8" hidden="false" customHeight="false" outlineLevel="0" collapsed="false">
      <c r="A298" s="31" t="s">
        <v>184</v>
      </c>
      <c r="B298" s="31" t="s">
        <v>185</v>
      </c>
      <c r="C298" s="31" t="s">
        <v>186</v>
      </c>
      <c r="D298" s="31" t="n">
        <v>1000</v>
      </c>
      <c r="E298" s="31" t="n">
        <v>1.22</v>
      </c>
      <c r="F298" s="31" t="n">
        <v>31.66</v>
      </c>
      <c r="G298" s="32" t="n">
        <v>44869</v>
      </c>
      <c r="H298" s="32" t="n">
        <v>46325</v>
      </c>
      <c r="I298" s="32" t="n">
        <v>45233</v>
      </c>
      <c r="J298" s="31" t="n">
        <f aca="true">IF(I298&gt;0,I298-TODAY(),H298-TODAY())</f>
        <v>539</v>
      </c>
      <c r="K298" s="31" t="n">
        <v>182</v>
      </c>
      <c r="L298" s="31" t="n">
        <v>89.88</v>
      </c>
      <c r="M298" s="33" t="n">
        <f aca="false">F298/K298*365/D298</f>
        <v>0.063493956043956</v>
      </c>
      <c r="N298" s="33" t="n">
        <f aca="false">R298/S298</f>
        <v>0.146887824051403</v>
      </c>
      <c r="O298" s="33" t="n">
        <f aca="false">M298/L298*100</f>
        <v>0.0706430307565154</v>
      </c>
      <c r="P298" s="0" t="n">
        <f aca="false">M298*100/365*J298</f>
        <v>9.37623076923077</v>
      </c>
      <c r="Q298" s="0" t="n">
        <f aca="false">P298-L298+100</f>
        <v>19.4962307692308</v>
      </c>
      <c r="R298" s="0" t="n">
        <f aca="false">Q298/J298*365</f>
        <v>13.2024568288854</v>
      </c>
      <c r="S298" s="0" t="n">
        <f aca="false">E298/D298+L298</f>
        <v>89.88122</v>
      </c>
    </row>
    <row r="299" customFormat="false" ht="12.8" hidden="false" customHeight="false" outlineLevel="0" collapsed="false">
      <c r="A299" s="28" t="s">
        <v>2383</v>
      </c>
      <c r="B299" s="28" t="s">
        <v>2384</v>
      </c>
      <c r="C299" s="28" t="s">
        <v>2385</v>
      </c>
      <c r="D299" s="28" t="n">
        <v>865.79</v>
      </c>
      <c r="E299" s="28" t="n">
        <v>26.5</v>
      </c>
      <c r="F299" s="28" t="n">
        <v>27.11</v>
      </c>
      <c r="G299" s="29" t="n">
        <v>44696</v>
      </c>
      <c r="H299" s="29" t="n">
        <v>47894</v>
      </c>
      <c r="I299" s="29" t="n">
        <v>44696</v>
      </c>
      <c r="J299" s="28" t="n">
        <f aca="true">IF(I299&gt;0,I299-TODAY(),H299-TODAY())</f>
        <v>2</v>
      </c>
      <c r="K299" s="28" t="n">
        <v>89</v>
      </c>
      <c r="L299" s="28" t="n">
        <v>99.99</v>
      </c>
      <c r="M299" s="30" t="n">
        <f aca="false">F299/K299*365/D299</f>
        <v>0.128416198701945</v>
      </c>
      <c r="N299" s="30" t="n">
        <f aca="false">R299/S299</f>
        <v>0.146635980129082</v>
      </c>
      <c r="O299" s="30" t="n">
        <f aca="false">M299/L299*100</f>
        <v>0.128429041606106</v>
      </c>
      <c r="P299" s="0" t="n">
        <f aca="false">M299*100/365*J299</f>
        <v>0.0703650403846276</v>
      </c>
      <c r="Q299" s="0" t="n">
        <f aca="false">P299-L299+100</f>
        <v>0.0803650403846348</v>
      </c>
      <c r="R299" s="0" t="n">
        <f aca="false">Q299/J299*365</f>
        <v>14.6666198701958</v>
      </c>
      <c r="S299" s="0" t="n">
        <f aca="false">E299/D299+L299</f>
        <v>100.020607884129</v>
      </c>
    </row>
    <row r="300" customFormat="false" ht="12.8" hidden="false" customHeight="false" outlineLevel="0" collapsed="false">
      <c r="A300" s="28" t="s">
        <v>2386</v>
      </c>
      <c r="B300" s="28" t="s">
        <v>2387</v>
      </c>
      <c r="C300" s="28" t="s">
        <v>2388</v>
      </c>
      <c r="D300" s="28" t="n">
        <v>1000</v>
      </c>
      <c r="E300" s="34" t="n">
        <v>7.07</v>
      </c>
      <c r="F300" s="34" t="n">
        <v>26.8</v>
      </c>
      <c r="G300" s="29" t="n">
        <v>44761</v>
      </c>
      <c r="H300" s="29" t="n">
        <v>44943</v>
      </c>
      <c r="I300" s="29"/>
      <c r="J300" s="28" t="n">
        <f aca="true">IF(I300&gt;0,I300-TODAY(),H300-TODAY())</f>
        <v>249</v>
      </c>
      <c r="K300" s="28" t="n">
        <v>91</v>
      </c>
      <c r="L300" s="28" t="n">
        <v>97.58</v>
      </c>
      <c r="M300" s="30" t="n">
        <f aca="false">F300/K300*365/D300</f>
        <v>0.107494505494506</v>
      </c>
      <c r="N300" s="30" t="n">
        <f aca="false">R300/S300</f>
        <v>0.146503426198609</v>
      </c>
      <c r="O300" s="30" t="n">
        <f aca="false">M300/L300*100</f>
        <v>0.110160386856431</v>
      </c>
      <c r="P300" s="0" t="n">
        <f aca="false">M300*100/365*J300</f>
        <v>7.33318681318681</v>
      </c>
      <c r="Q300" s="0" t="n">
        <f aca="false">P300-L300+100</f>
        <v>9.75318681318682</v>
      </c>
      <c r="R300" s="0" t="n">
        <f aca="false">Q300/J300*365</f>
        <v>14.2968401076835</v>
      </c>
      <c r="S300" s="0" t="n">
        <f aca="false">E300/D300+L300</f>
        <v>97.58707</v>
      </c>
    </row>
    <row r="301" customFormat="false" ht="12.8" hidden="false" customHeight="false" outlineLevel="0" collapsed="false">
      <c r="A301" s="28" t="s">
        <v>157</v>
      </c>
      <c r="B301" s="28" t="s">
        <v>158</v>
      </c>
      <c r="C301" s="28" t="s">
        <v>159</v>
      </c>
      <c r="D301" s="28" t="n">
        <v>1000</v>
      </c>
      <c r="E301" s="28" t="n">
        <v>8.46</v>
      </c>
      <c r="F301" s="28" t="n">
        <v>18.32</v>
      </c>
      <c r="G301" s="29" t="n">
        <v>44743</v>
      </c>
      <c r="H301" s="29" t="n">
        <v>48656</v>
      </c>
      <c r="I301" s="29" t="n">
        <v>45562</v>
      </c>
      <c r="J301" s="28" t="n">
        <f aca="true">IF(I301&gt;0,I301-TODAY(),H301-TODAY())</f>
        <v>868</v>
      </c>
      <c r="K301" s="28" t="n">
        <v>91</v>
      </c>
      <c r="L301" s="28" t="n">
        <v>87.14</v>
      </c>
      <c r="M301" s="30" t="n">
        <f aca="false">F301/K301*365/D301</f>
        <v>0.0734813186813187</v>
      </c>
      <c r="N301" s="30" t="n">
        <f aca="false">R301/S301</f>
        <v>0.146369204483259</v>
      </c>
      <c r="O301" s="30" t="n">
        <f aca="false">M301/L301*100</f>
        <v>0.0843255894896932</v>
      </c>
      <c r="P301" s="0" t="n">
        <f aca="false">M301*100/365*J301</f>
        <v>17.4744615384615</v>
      </c>
      <c r="Q301" s="0" t="n">
        <f aca="false">P301-L301+100</f>
        <v>30.3344615384615</v>
      </c>
      <c r="R301" s="0" t="n">
        <f aca="false">Q301/J301*365</f>
        <v>12.7558507621411</v>
      </c>
      <c r="S301" s="0" t="n">
        <f aca="false">E301/D301+L301</f>
        <v>87.14846</v>
      </c>
    </row>
    <row r="302" customFormat="false" ht="12.8" hidden="false" customHeight="false" outlineLevel="0" collapsed="false">
      <c r="A302" s="28" t="s">
        <v>2389</v>
      </c>
      <c r="B302" s="28" t="s">
        <v>2390</v>
      </c>
      <c r="C302" s="28" t="s">
        <v>2391</v>
      </c>
      <c r="D302" s="28" t="n">
        <v>1000</v>
      </c>
      <c r="E302" s="28" t="n">
        <v>11.75</v>
      </c>
      <c r="F302" s="28" t="n">
        <v>16.21</v>
      </c>
      <c r="G302" s="29" t="n">
        <v>44719</v>
      </c>
      <c r="H302" s="29" t="n">
        <v>47631</v>
      </c>
      <c r="I302" s="29" t="n">
        <v>45083</v>
      </c>
      <c r="J302" s="28" t="n">
        <f aca="true">IF(I302&gt;0,I302-TODAY(),H302-TODAY())</f>
        <v>389</v>
      </c>
      <c r="K302" s="28" t="n">
        <v>91</v>
      </c>
      <c r="L302" s="28" t="n">
        <v>92.5</v>
      </c>
      <c r="M302" s="30" t="n">
        <f aca="false">F302/K302*365/D302</f>
        <v>0.0650181318681319</v>
      </c>
      <c r="N302" s="30" t="n">
        <f aca="false">R302/S302</f>
        <v>0.146349931236632</v>
      </c>
      <c r="O302" s="30" t="n">
        <f aca="false">M302/L302*100</f>
        <v>0.0702898722898723</v>
      </c>
      <c r="P302" s="0" t="n">
        <f aca="false">M302*100/365*J302</f>
        <v>6.92932967032967</v>
      </c>
      <c r="Q302" s="0" t="n">
        <f aca="false">P302-L302+100</f>
        <v>14.4293296703297</v>
      </c>
      <c r="R302" s="0" t="n">
        <f aca="false">Q302/J302*365</f>
        <v>13.5390882510805</v>
      </c>
      <c r="S302" s="0" t="n">
        <f aca="false">E302/D302+L302</f>
        <v>92.51175</v>
      </c>
    </row>
    <row r="303" customFormat="false" ht="12.8" hidden="false" customHeight="false" outlineLevel="0" collapsed="false">
      <c r="A303" s="28" t="s">
        <v>2392</v>
      </c>
      <c r="B303" s="28" t="s">
        <v>2393</v>
      </c>
      <c r="C303" s="28" t="s">
        <v>2394</v>
      </c>
      <c r="D303" s="28" t="n">
        <v>1000</v>
      </c>
      <c r="E303" s="28" t="n">
        <v>0.01</v>
      </c>
      <c r="F303" s="28" t="n">
        <v>0.05</v>
      </c>
      <c r="G303" s="29" t="n">
        <v>44828</v>
      </c>
      <c r="H303" s="29" t="n">
        <v>45924</v>
      </c>
      <c r="I303" s="29"/>
      <c r="J303" s="28" t="n">
        <f aca="true">IF(I303&gt;0,I303-TODAY(),H303-TODAY())</f>
        <v>1230</v>
      </c>
      <c r="K303" s="28" t="n">
        <v>184</v>
      </c>
      <c r="L303" s="28" t="n">
        <v>67</v>
      </c>
      <c r="M303" s="30" t="n">
        <f aca="false">F303/K303*365/D303</f>
        <v>9.91847826086956E-005</v>
      </c>
      <c r="N303" s="30" t="n">
        <f aca="false">R303/S303</f>
        <v>0.146307461821127</v>
      </c>
      <c r="O303" s="30" t="n">
        <f aca="false">M303/L303*100</f>
        <v>0.000148036988968202</v>
      </c>
      <c r="P303" s="0" t="n">
        <f aca="false">M303*100/365*J303</f>
        <v>0.0334239130434783</v>
      </c>
      <c r="Q303" s="0" t="n">
        <f aca="false">P303-L303+100</f>
        <v>33.0334239130435</v>
      </c>
      <c r="R303" s="0" t="n">
        <f aca="false">Q303/J303*365</f>
        <v>9.80260140509014</v>
      </c>
      <c r="S303" s="0" t="n">
        <f aca="false">E303/D303+L303</f>
        <v>67.00001</v>
      </c>
    </row>
    <row r="304" customFormat="false" ht="12.8" hidden="false" customHeight="false" outlineLevel="0" collapsed="false">
      <c r="A304" s="28" t="s">
        <v>163</v>
      </c>
      <c r="B304" s="28" t="s">
        <v>164</v>
      </c>
      <c r="C304" s="28" t="s">
        <v>165</v>
      </c>
      <c r="D304" s="28" t="n">
        <v>1000</v>
      </c>
      <c r="E304" s="28" t="n">
        <v>15.08</v>
      </c>
      <c r="F304" s="28" t="n">
        <v>18.55</v>
      </c>
      <c r="G304" s="29" t="n">
        <v>44711</v>
      </c>
      <c r="H304" s="29" t="n">
        <v>49443</v>
      </c>
      <c r="I304" s="29" t="n">
        <v>46167</v>
      </c>
      <c r="J304" s="28" t="n">
        <f aca="true">IF(I304&gt;0,I304-TODAY(),H304-TODAY())</f>
        <v>1473</v>
      </c>
      <c r="K304" s="28" t="n">
        <v>91</v>
      </c>
      <c r="L304" s="28" t="n">
        <v>81.75</v>
      </c>
      <c r="M304" s="30" t="n">
        <f aca="false">F304/K304*365/D304</f>
        <v>0.0744038461538461</v>
      </c>
      <c r="N304" s="30" t="n">
        <f aca="false">R304/S304</f>
        <v>0.146304732440596</v>
      </c>
      <c r="O304" s="30" t="n">
        <f aca="false">M304/L304*100</f>
        <v>0.0910138790872736</v>
      </c>
      <c r="P304" s="0" t="n">
        <f aca="false">M304*100/365*J304</f>
        <v>30.0265384615385</v>
      </c>
      <c r="Q304" s="0" t="n">
        <f aca="false">P304-L304+100</f>
        <v>48.2765384615385</v>
      </c>
      <c r="R304" s="0" t="n">
        <f aca="false">Q304/J304*365</f>
        <v>11.9626181523839</v>
      </c>
      <c r="S304" s="0" t="n">
        <f aca="false">E304/D304+L304</f>
        <v>81.76508</v>
      </c>
    </row>
    <row r="305" customFormat="false" ht="12.8" hidden="false" customHeight="false" outlineLevel="0" collapsed="false">
      <c r="A305" s="31" t="s">
        <v>2395</v>
      </c>
      <c r="B305" s="31" t="s">
        <v>2396</v>
      </c>
      <c r="C305" s="31" t="s">
        <v>2397</v>
      </c>
      <c r="D305" s="31" t="n">
        <v>400</v>
      </c>
      <c r="E305" s="31" t="n">
        <v>4.44</v>
      </c>
      <c r="F305" s="31" t="n">
        <v>8.98</v>
      </c>
      <c r="G305" s="32" t="n">
        <v>44740</v>
      </c>
      <c r="H305" s="32" t="n">
        <v>44831</v>
      </c>
      <c r="I305" s="32"/>
      <c r="J305" s="31" t="n">
        <f aca="true">IF(I305&gt;0,I305-TODAY(),H305-TODAY())</f>
        <v>137</v>
      </c>
      <c r="K305" s="31" t="n">
        <v>91</v>
      </c>
      <c r="L305" s="31" t="n">
        <v>98</v>
      </c>
      <c r="M305" s="33" t="n">
        <f aca="false">F305/K305*365/D305</f>
        <v>0.0900467032967033</v>
      </c>
      <c r="N305" s="33" t="n">
        <f aca="false">R305/S305</f>
        <v>0.146239941016426</v>
      </c>
      <c r="O305" s="33" t="n">
        <f aca="false">M305/L305*100</f>
        <v>0.091884391119085</v>
      </c>
      <c r="P305" s="0" t="n">
        <f aca="false">M305*100/365*J305</f>
        <v>3.37983516483516</v>
      </c>
      <c r="Q305" s="0" t="n">
        <f aca="false">P305-L305+100</f>
        <v>5.37983516483517</v>
      </c>
      <c r="R305" s="0" t="n">
        <f aca="false">Q305/J305*365</f>
        <v>14.333137482955</v>
      </c>
      <c r="S305" s="0" t="n">
        <f aca="false">E305/D305+L305</f>
        <v>98.0111</v>
      </c>
    </row>
    <row r="306" customFormat="false" ht="12.8" hidden="false" customHeight="false" outlineLevel="0" collapsed="false">
      <c r="A306" s="28" t="s">
        <v>2398</v>
      </c>
      <c r="B306" s="28" t="s">
        <v>2399</v>
      </c>
      <c r="C306" s="28" t="s">
        <v>2400</v>
      </c>
      <c r="D306" s="28" t="n">
        <v>1000</v>
      </c>
      <c r="E306" s="28" t="n">
        <v>21.43</v>
      </c>
      <c r="F306" s="28" t="n">
        <v>24.68</v>
      </c>
      <c r="G306" s="29" t="n">
        <v>44706</v>
      </c>
      <c r="H306" s="29" t="n">
        <v>49984</v>
      </c>
      <c r="I306" s="29" t="n">
        <v>45252</v>
      </c>
      <c r="J306" s="28" t="n">
        <f aca="true">IF(I306&gt;0,I306-TODAY(),H306-TODAY())</f>
        <v>558</v>
      </c>
      <c r="K306" s="28" t="n">
        <v>91</v>
      </c>
      <c r="L306" s="28" t="n">
        <v>94.11</v>
      </c>
      <c r="M306" s="30" t="n">
        <f aca="false">F306/K306*365/D306</f>
        <v>0.0989912087912088</v>
      </c>
      <c r="N306" s="30" t="n">
        <f aca="false">R306/S306</f>
        <v>0.14609252889177</v>
      </c>
      <c r="O306" s="30" t="n">
        <f aca="false">M306/L306*100</f>
        <v>0.105186705760502</v>
      </c>
      <c r="P306" s="0" t="n">
        <f aca="false">M306*100/365*J306</f>
        <v>15.1334505494506</v>
      </c>
      <c r="Q306" s="0" t="n">
        <f aca="false">P306-L306+100</f>
        <v>21.0234505494505</v>
      </c>
      <c r="R306" s="0" t="n">
        <f aca="false">Q306/J306*365</f>
        <v>13.7518986568987</v>
      </c>
      <c r="S306" s="0" t="n">
        <f aca="false">E306/D306+L306</f>
        <v>94.13143</v>
      </c>
    </row>
    <row r="307" customFormat="false" ht="12.8" hidden="false" customHeight="false" outlineLevel="0" collapsed="false">
      <c r="A307" s="31" t="s">
        <v>2401</v>
      </c>
      <c r="B307" s="31" t="s">
        <v>2402</v>
      </c>
      <c r="C307" s="31" t="s">
        <v>2403</v>
      </c>
      <c r="D307" s="31" t="n">
        <v>1000</v>
      </c>
      <c r="E307" s="31" t="n">
        <v>24.71</v>
      </c>
      <c r="F307" s="31" t="n">
        <v>41.64</v>
      </c>
      <c r="G307" s="32" t="n">
        <v>44768</v>
      </c>
      <c r="H307" s="32" t="n">
        <v>45496</v>
      </c>
      <c r="I307" s="32"/>
      <c r="J307" s="31" t="n">
        <f aca="true">IF(I307&gt;0,I307-TODAY(),H307-TODAY())</f>
        <v>802</v>
      </c>
      <c r="K307" s="31" t="n">
        <v>182</v>
      </c>
      <c r="L307" s="31" t="n">
        <v>89.6</v>
      </c>
      <c r="M307" s="33" t="n">
        <f aca="false">F307/K307*365/D307</f>
        <v>0.0835087912087912</v>
      </c>
      <c r="N307" s="33" t="n">
        <f aca="false">R307/S307</f>
        <v>0.145987040886084</v>
      </c>
      <c r="O307" s="33" t="n">
        <f aca="false">M307/L307*100</f>
        <v>0.0932017759026688</v>
      </c>
      <c r="P307" s="0" t="n">
        <f aca="false">M307*100/365*J307</f>
        <v>18.3490549450549</v>
      </c>
      <c r="Q307" s="0" t="n">
        <f aca="false">P307-L307+100</f>
        <v>28.749054945055</v>
      </c>
      <c r="R307" s="0" t="n">
        <f aca="false">Q307/J307*365</f>
        <v>13.0840462031734</v>
      </c>
      <c r="S307" s="0" t="n">
        <f aca="false">E307/D307+L307</f>
        <v>89.62471</v>
      </c>
    </row>
    <row r="308" customFormat="false" ht="12.8" hidden="false" customHeight="false" outlineLevel="0" collapsed="false">
      <c r="A308" s="28" t="s">
        <v>169</v>
      </c>
      <c r="B308" s="28" t="s">
        <v>170</v>
      </c>
      <c r="C308" s="28" t="s">
        <v>171</v>
      </c>
      <c r="D308" s="28" t="n">
        <v>1000</v>
      </c>
      <c r="E308" s="28" t="n">
        <v>16.92</v>
      </c>
      <c r="F308" s="28" t="n">
        <v>17.7</v>
      </c>
      <c r="G308" s="29" t="n">
        <v>44698</v>
      </c>
      <c r="H308" s="29" t="n">
        <v>45517</v>
      </c>
      <c r="I308" s="29"/>
      <c r="J308" s="28" t="n">
        <f aca="true">IF(I308&gt;0,I308-TODAY(),H308-TODAY())</f>
        <v>823</v>
      </c>
      <c r="K308" s="28" t="n">
        <v>91</v>
      </c>
      <c r="L308" s="28" t="n">
        <v>87.29</v>
      </c>
      <c r="M308" s="30" t="n">
        <f aca="false">F308/K308*365/D308</f>
        <v>0.0709945054945055</v>
      </c>
      <c r="N308" s="30" t="n">
        <f aca="false">R308/S308</f>
        <v>0.14587993514948</v>
      </c>
      <c r="O308" s="30" t="n">
        <f aca="false">M308/L308*100</f>
        <v>0.0813317739655235</v>
      </c>
      <c r="P308" s="0" t="n">
        <f aca="false">M308*100/365*J308</f>
        <v>16.0078021978022</v>
      </c>
      <c r="Q308" s="0" t="n">
        <f aca="false">P308-L308+100</f>
        <v>28.7178021978022</v>
      </c>
      <c r="R308" s="0" t="n">
        <f aca="false">Q308/J308*365</f>
        <v>12.7363278277008</v>
      </c>
      <c r="S308" s="0" t="n">
        <f aca="false">E308/D308+L308</f>
        <v>87.30692</v>
      </c>
    </row>
    <row r="309" customFormat="false" ht="12.8" hidden="false" customHeight="false" outlineLevel="0" collapsed="false">
      <c r="A309" s="28" t="s">
        <v>2404</v>
      </c>
      <c r="B309" s="28" t="s">
        <v>2405</v>
      </c>
      <c r="C309" s="28" t="s">
        <v>2406</v>
      </c>
      <c r="D309" s="28" t="n">
        <v>1000</v>
      </c>
      <c r="E309" s="28" t="n">
        <v>0.44</v>
      </c>
      <c r="F309" s="28" t="n">
        <v>20.19</v>
      </c>
      <c r="G309" s="29" t="n">
        <v>44783</v>
      </c>
      <c r="H309" s="29" t="n">
        <v>45511</v>
      </c>
      <c r="I309" s="29"/>
      <c r="J309" s="28" t="n">
        <f aca="true">IF(I309&gt;0,I309-TODAY(),H309-TODAY())</f>
        <v>817</v>
      </c>
      <c r="K309" s="28" t="n">
        <v>91</v>
      </c>
      <c r="L309" s="28" t="n">
        <v>89.05</v>
      </c>
      <c r="M309" s="30" t="n">
        <f aca="false">F309/K309*365/D309</f>
        <v>0.0809818681318681</v>
      </c>
      <c r="N309" s="30" t="n">
        <f aca="false">R309/S309</f>
        <v>0.145874289642184</v>
      </c>
      <c r="O309" s="30" t="n">
        <f aca="false">M309/L309*100</f>
        <v>0.0909397733092287</v>
      </c>
      <c r="P309" s="0" t="n">
        <f aca="false">M309*100/365*J309</f>
        <v>18.1266263736264</v>
      </c>
      <c r="Q309" s="0" t="n">
        <f aca="false">P309-L309+100</f>
        <v>29.0766263736264</v>
      </c>
      <c r="R309" s="0" t="n">
        <f aca="false">Q309/J309*365</f>
        <v>12.9901696773239</v>
      </c>
      <c r="S309" s="0" t="n">
        <f aca="false">E309/D309+L309</f>
        <v>89.05044</v>
      </c>
    </row>
    <row r="310" customFormat="false" ht="12.8" hidden="false" customHeight="false" outlineLevel="0" collapsed="false">
      <c r="A310" s="28" t="s">
        <v>2407</v>
      </c>
      <c r="B310" s="28" t="s">
        <v>2408</v>
      </c>
      <c r="C310" s="28" t="s">
        <v>2409</v>
      </c>
      <c r="D310" s="28" t="n">
        <v>1000</v>
      </c>
      <c r="E310" s="28" t="n">
        <v>35.54</v>
      </c>
      <c r="F310" s="28" t="n">
        <v>46.13</v>
      </c>
      <c r="G310" s="29" t="n">
        <v>44736</v>
      </c>
      <c r="H310" s="29" t="n">
        <v>44736</v>
      </c>
      <c r="I310" s="29"/>
      <c r="J310" s="28" t="n">
        <f aca="true">IF(I310&gt;0,I310-TODAY(),H310-TODAY())</f>
        <v>42</v>
      </c>
      <c r="K310" s="28" t="n">
        <v>183</v>
      </c>
      <c r="L310" s="28" t="n">
        <v>99.39</v>
      </c>
      <c r="M310" s="30" t="n">
        <f aca="false">F310/K310*365/D310</f>
        <v>0.0920079234972678</v>
      </c>
      <c r="N310" s="30" t="n">
        <f aca="false">R310/S310</f>
        <v>0.14585772253203</v>
      </c>
      <c r="O310" s="30" t="n">
        <f aca="false">M310/L310*100</f>
        <v>0.0925726164576595</v>
      </c>
      <c r="P310" s="0" t="n">
        <f aca="false">M310*100/365*J310</f>
        <v>1.05872131147541</v>
      </c>
      <c r="Q310" s="0" t="n">
        <f aca="false">P310-L310+100</f>
        <v>1.66872131147541</v>
      </c>
      <c r="R310" s="0" t="n">
        <f aca="false">Q310/J310*365</f>
        <v>14.5019828259172</v>
      </c>
      <c r="S310" s="0" t="n">
        <f aca="false">E310/D310+L310</f>
        <v>99.42554</v>
      </c>
    </row>
    <row r="311" customFormat="false" ht="12.8" hidden="false" customHeight="false" outlineLevel="0" collapsed="false">
      <c r="A311" s="28" t="s">
        <v>2410</v>
      </c>
      <c r="B311" s="28" t="s">
        <v>2411</v>
      </c>
      <c r="C311" s="28" t="s">
        <v>2412</v>
      </c>
      <c r="D311" s="28" t="n">
        <v>1000</v>
      </c>
      <c r="E311" s="28" t="n">
        <v>13.33</v>
      </c>
      <c r="F311" s="28" t="n">
        <v>39.36</v>
      </c>
      <c r="G311" s="29" t="n">
        <v>44815</v>
      </c>
      <c r="H311" s="29" t="n">
        <v>45547</v>
      </c>
      <c r="I311" s="29"/>
      <c r="J311" s="28" t="n">
        <f aca="true">IF(I311&gt;0,I311-TODAY(),H311-TODAY())</f>
        <v>853</v>
      </c>
      <c r="K311" s="28" t="n">
        <v>183</v>
      </c>
      <c r="L311" s="28" t="n">
        <v>88.26</v>
      </c>
      <c r="M311" s="30" t="n">
        <f aca="false">F311/K311*365/D311</f>
        <v>0.0785049180327869</v>
      </c>
      <c r="N311" s="30" t="n">
        <f aca="false">R311/S311</f>
        <v>0.145843095478828</v>
      </c>
      <c r="O311" s="30" t="n">
        <f aca="false">M311/L311*100</f>
        <v>0.0889473351833071</v>
      </c>
      <c r="P311" s="0" t="n">
        <f aca="false">M311*100/365*J311</f>
        <v>18.3464918032787</v>
      </c>
      <c r="Q311" s="0" t="n">
        <f aca="false">P311-L311+100</f>
        <v>30.0864918032787</v>
      </c>
      <c r="R311" s="0" t="n">
        <f aca="false">Q311/J311*365</f>
        <v>12.8740556954241</v>
      </c>
      <c r="S311" s="0" t="n">
        <f aca="false">E311/D311+L311</f>
        <v>88.27333</v>
      </c>
    </row>
    <row r="312" customFormat="false" ht="12.8" hidden="false" customHeight="false" outlineLevel="0" collapsed="false">
      <c r="A312" s="28" t="s">
        <v>2413</v>
      </c>
      <c r="B312" s="28" t="s">
        <v>2414</v>
      </c>
      <c r="C312" s="28" t="s">
        <v>2415</v>
      </c>
      <c r="D312" s="28" t="n">
        <v>1000</v>
      </c>
      <c r="E312" s="28" t="n">
        <v>5.73</v>
      </c>
      <c r="F312" s="28" t="n">
        <v>7.81</v>
      </c>
      <c r="G312" s="29" t="n">
        <v>44702</v>
      </c>
      <c r="H312" s="29" t="n">
        <v>46442</v>
      </c>
      <c r="I312" s="29"/>
      <c r="J312" s="28" t="n">
        <f aca="true">IF(I312&gt;0,I312-TODAY(),H312-TODAY())</f>
        <v>1748</v>
      </c>
      <c r="K312" s="28" t="n">
        <v>30</v>
      </c>
      <c r="L312" s="28" t="n">
        <v>85.72</v>
      </c>
      <c r="M312" s="30" t="n">
        <f aca="false">F312/K312*365/D312</f>
        <v>0.0950216666666667</v>
      </c>
      <c r="N312" s="30" t="n">
        <f aca="false">R312/S312</f>
        <v>0.145626924926589</v>
      </c>
      <c r="O312" s="30" t="n">
        <f aca="false">M312/L312*100</f>
        <v>0.110851221029709</v>
      </c>
      <c r="P312" s="0" t="n">
        <f aca="false">M312*100/365*J312</f>
        <v>45.5062666666667</v>
      </c>
      <c r="Q312" s="0" t="n">
        <f aca="false">P312-L312+100</f>
        <v>59.7862666666667</v>
      </c>
      <c r="R312" s="0" t="n">
        <f aca="false">Q312/J312*365</f>
        <v>12.483974446987</v>
      </c>
      <c r="S312" s="0" t="n">
        <f aca="false">E312/D312+L312</f>
        <v>85.72573</v>
      </c>
    </row>
    <row r="313" customFormat="false" ht="12.8" hidden="false" customHeight="false" outlineLevel="0" collapsed="false">
      <c r="A313" s="28" t="s">
        <v>2416</v>
      </c>
      <c r="B313" s="28" t="s">
        <v>2417</v>
      </c>
      <c r="C313" s="28" t="s">
        <v>2418</v>
      </c>
      <c r="D313" s="28" t="n">
        <v>1000</v>
      </c>
      <c r="E313" s="28" t="n">
        <v>5.47</v>
      </c>
      <c r="F313" s="28" t="n">
        <v>23.68</v>
      </c>
      <c r="G313" s="29" t="n">
        <v>44764</v>
      </c>
      <c r="H313" s="29" t="n">
        <v>45219</v>
      </c>
      <c r="I313" s="29"/>
      <c r="J313" s="28" t="n">
        <f aca="true">IF(I313&gt;0,I313-TODAY(),H313-TODAY())</f>
        <v>525</v>
      </c>
      <c r="K313" s="28" t="n">
        <v>91</v>
      </c>
      <c r="L313" s="28" t="n">
        <v>93.99</v>
      </c>
      <c r="M313" s="30" t="n">
        <f aca="false">F313/K313*365/D313</f>
        <v>0.0949802197802198</v>
      </c>
      <c r="N313" s="30" t="n">
        <f aca="false">R313/S313</f>
        <v>0.145500660089289</v>
      </c>
      <c r="O313" s="30" t="n">
        <f aca="false">M313/L313*100</f>
        <v>0.10105353737655</v>
      </c>
      <c r="P313" s="0" t="n">
        <f aca="false">M313*100/365*J313</f>
        <v>13.6615384615385</v>
      </c>
      <c r="Q313" s="0" t="n">
        <f aca="false">P313-L313+100</f>
        <v>19.6715384615385</v>
      </c>
      <c r="R313" s="0" t="n">
        <f aca="false">Q313/J313*365</f>
        <v>13.6764029304029</v>
      </c>
      <c r="S313" s="0" t="n">
        <f aca="false">E313/D313+L313</f>
        <v>93.99547</v>
      </c>
    </row>
    <row r="314" customFormat="false" ht="12.8" hidden="false" customHeight="false" outlineLevel="0" collapsed="false">
      <c r="A314" s="31" t="s">
        <v>2419</v>
      </c>
      <c r="B314" s="31" t="s">
        <v>2420</v>
      </c>
      <c r="C314" s="31" t="s">
        <v>2421</v>
      </c>
      <c r="D314" s="31" t="n">
        <v>1000</v>
      </c>
      <c r="E314" s="31" t="n">
        <v>0</v>
      </c>
      <c r="F314" s="31" t="n">
        <v>0.05</v>
      </c>
      <c r="G314" s="32" t="n">
        <v>44853</v>
      </c>
      <c r="H314" s="32" t="n">
        <v>46309</v>
      </c>
      <c r="I314" s="32"/>
      <c r="J314" s="31" t="n">
        <f aca="true">IF(I314&gt;0,I314-TODAY(),H314-TODAY())</f>
        <v>1615</v>
      </c>
      <c r="K314" s="31" t="n">
        <v>182</v>
      </c>
      <c r="L314" s="31" t="n">
        <v>60.9</v>
      </c>
      <c r="M314" s="33" t="n">
        <f aca="false">F314/K314*365/D314</f>
        <v>0.000100274725274725</v>
      </c>
      <c r="N314" s="33" t="n">
        <f aca="false">R314/S314</f>
        <v>0.145268794380799</v>
      </c>
      <c r="O314" s="33" t="n">
        <f aca="false">M314/L314*100</f>
        <v>0.000164654721304968</v>
      </c>
      <c r="P314" s="0" t="n">
        <f aca="false">M314*100/365*J314</f>
        <v>0.0443681318681319</v>
      </c>
      <c r="Q314" s="0" t="n">
        <f aca="false">P314-L314+100</f>
        <v>39.1443681318681</v>
      </c>
      <c r="R314" s="0" t="n">
        <f aca="false">Q314/J314*365</f>
        <v>8.84686957779063</v>
      </c>
      <c r="S314" s="0" t="n">
        <f aca="false">E314/D314+L314</f>
        <v>60.9</v>
      </c>
    </row>
    <row r="315" customFormat="false" ht="12.8" hidden="false" customHeight="false" outlineLevel="0" collapsed="false">
      <c r="A315" s="31" t="s">
        <v>2422</v>
      </c>
      <c r="B315" s="31" t="s">
        <v>2423</v>
      </c>
      <c r="C315" s="31" t="s">
        <v>2424</v>
      </c>
      <c r="D315" s="31" t="n">
        <v>1000</v>
      </c>
      <c r="E315" s="31" t="n">
        <v>20.62</v>
      </c>
      <c r="F315" s="31" t="n">
        <v>35.4</v>
      </c>
      <c r="G315" s="32" t="n">
        <v>44770</v>
      </c>
      <c r="H315" s="32" t="n">
        <v>44952</v>
      </c>
      <c r="I315" s="32"/>
      <c r="J315" s="31" t="n">
        <f aca="true">IF(I315&gt;0,I315-TODAY(),H315-TODAY())</f>
        <v>258</v>
      </c>
      <c r="K315" s="31" t="n">
        <v>182</v>
      </c>
      <c r="L315" s="31" t="n">
        <v>95.24</v>
      </c>
      <c r="M315" s="33" t="n">
        <f aca="false">F315/K315*365/D315</f>
        <v>0.0709945054945055</v>
      </c>
      <c r="N315" s="33" t="n">
        <f aca="false">R315/S315</f>
        <v>0.145218024789072</v>
      </c>
      <c r="O315" s="33" t="n">
        <f aca="false">M315/L315*100</f>
        <v>0.0745427399144325</v>
      </c>
      <c r="P315" s="0" t="n">
        <f aca="false">M315*100/365*J315</f>
        <v>5.01824175824176</v>
      </c>
      <c r="Q315" s="0" t="n">
        <f aca="false">P315-L315+100</f>
        <v>9.77824175824176</v>
      </c>
      <c r="R315" s="0" t="n">
        <f aca="false">Q315/J315*365</f>
        <v>13.8335590765823</v>
      </c>
      <c r="S315" s="0" t="n">
        <f aca="false">E315/D315+L315</f>
        <v>95.26062</v>
      </c>
    </row>
    <row r="316" customFormat="false" ht="12.8" hidden="false" customHeight="false" outlineLevel="0" collapsed="false">
      <c r="A316" s="31" t="s">
        <v>2425</v>
      </c>
      <c r="B316" s="31" t="s">
        <v>2426</v>
      </c>
      <c r="C316" s="31" t="s">
        <v>2427</v>
      </c>
      <c r="D316" s="31" t="n">
        <v>1000</v>
      </c>
      <c r="E316" s="31" t="n">
        <v>0</v>
      </c>
      <c r="F316" s="31" t="n">
        <v>0.05</v>
      </c>
      <c r="G316" s="32" t="n">
        <v>44868</v>
      </c>
      <c r="H316" s="32" t="n">
        <v>45778</v>
      </c>
      <c r="I316" s="32"/>
      <c r="J316" s="31" t="n">
        <f aca="true">IF(I316&gt;0,I316-TODAY(),H316-TODAY())</f>
        <v>1084</v>
      </c>
      <c r="K316" s="31" t="n">
        <v>182</v>
      </c>
      <c r="L316" s="31" t="n">
        <v>69.9</v>
      </c>
      <c r="M316" s="33" t="n">
        <f aca="false">F316/K316*365/D316</f>
        <v>0.000100274725274725</v>
      </c>
      <c r="N316" s="33" t="n">
        <f aca="false">R316/S316</f>
        <v>0.145138413075872</v>
      </c>
      <c r="O316" s="33" t="n">
        <f aca="false">M316/L316*100</f>
        <v>0.000143454542596173</v>
      </c>
      <c r="P316" s="0" t="n">
        <f aca="false">M316*100/365*J316</f>
        <v>0.0297802197802198</v>
      </c>
      <c r="Q316" s="0" t="n">
        <f aca="false">P316-L316+100</f>
        <v>30.1297802197802</v>
      </c>
      <c r="R316" s="0" t="n">
        <f aca="false">Q316/J316*365</f>
        <v>10.1451750740035</v>
      </c>
      <c r="S316" s="0" t="n">
        <f aca="false">E316/D316+L316</f>
        <v>69.9</v>
      </c>
    </row>
    <row r="317" customFormat="false" ht="12.8" hidden="false" customHeight="false" outlineLevel="0" collapsed="false">
      <c r="A317" s="31" t="s">
        <v>172</v>
      </c>
      <c r="B317" s="31" t="s">
        <v>173</v>
      </c>
      <c r="C317" s="31" t="s">
        <v>174</v>
      </c>
      <c r="D317" s="31" t="n">
        <v>1000</v>
      </c>
      <c r="E317" s="31" t="n">
        <v>29.92</v>
      </c>
      <c r="F317" s="31" t="n">
        <v>41.88</v>
      </c>
      <c r="G317" s="32" t="n">
        <v>44746</v>
      </c>
      <c r="H317" s="32" t="n">
        <v>48022</v>
      </c>
      <c r="I317" s="32" t="n">
        <v>46202</v>
      </c>
      <c r="J317" s="31" t="n">
        <f aca="true">IF(I317&gt;0,I317-TODAY(),H317-TODAY())</f>
        <v>1508</v>
      </c>
      <c r="K317" s="31" t="n">
        <v>182</v>
      </c>
      <c r="L317" s="31" t="n">
        <v>84.27</v>
      </c>
      <c r="M317" s="33" t="n">
        <f aca="false">F317/K317*365/D317</f>
        <v>0.0839901098901099</v>
      </c>
      <c r="N317" s="33" t="n">
        <f aca="false">R317/S317</f>
        <v>0.144796561790544</v>
      </c>
      <c r="O317" s="33" t="n">
        <f aca="false">M317/L317*100</f>
        <v>0.0996678650648035</v>
      </c>
      <c r="P317" s="0" t="n">
        <f aca="false">M317*100/365*J317</f>
        <v>34.7005714285714</v>
      </c>
      <c r="Q317" s="0" t="n">
        <f aca="false">P317-L317+100</f>
        <v>50.4305714285714</v>
      </c>
      <c r="R317" s="0" t="n">
        <f aca="false">Q317/J317*365</f>
        <v>12.2063385752179</v>
      </c>
      <c r="S317" s="0" t="n">
        <f aca="false">E317/D317+L317</f>
        <v>84.29992</v>
      </c>
    </row>
    <row r="318" customFormat="false" ht="12.8" hidden="false" customHeight="false" outlineLevel="0" collapsed="false">
      <c r="A318" s="31" t="s">
        <v>154</v>
      </c>
      <c r="B318" s="31" t="s">
        <v>155</v>
      </c>
      <c r="C318" s="31" t="s">
        <v>156</v>
      </c>
      <c r="D318" s="31" t="n">
        <v>1000</v>
      </c>
      <c r="E318" s="31" t="n">
        <v>11.2</v>
      </c>
      <c r="F318" s="31" t="n">
        <v>15.21</v>
      </c>
      <c r="G318" s="32" t="n">
        <v>44718</v>
      </c>
      <c r="H318" s="32" t="n">
        <v>47812</v>
      </c>
      <c r="I318" s="32" t="n">
        <v>44991</v>
      </c>
      <c r="J318" s="31" t="n">
        <f aca="true">IF(I318&gt;0,I318-TODAY(),H318-TODAY())</f>
        <v>297</v>
      </c>
      <c r="K318" s="31" t="n">
        <v>91</v>
      </c>
      <c r="L318" s="31" t="n">
        <v>93.9</v>
      </c>
      <c r="M318" s="33" t="n">
        <f aca="false">F318/K318*365/D318</f>
        <v>0.0610071428571429</v>
      </c>
      <c r="N318" s="33" t="n">
        <f aca="false">R318/S318</f>
        <v>0.144789410446755</v>
      </c>
      <c r="O318" s="33" t="n">
        <f aca="false">M318/L318*100</f>
        <v>0.0649703331811958</v>
      </c>
      <c r="P318" s="0" t="n">
        <f aca="false">M318*100/365*J318</f>
        <v>4.96414285714286</v>
      </c>
      <c r="Q318" s="0" t="n">
        <f aca="false">P318-L318+100</f>
        <v>11.0641428571429</v>
      </c>
      <c r="R318" s="0" t="n">
        <f aca="false">Q318/J318*365</f>
        <v>13.5973472823473</v>
      </c>
      <c r="S318" s="0" t="n">
        <f aca="false">E318/D318+L318</f>
        <v>93.9112</v>
      </c>
    </row>
    <row r="319" customFormat="false" ht="12.8" hidden="false" customHeight="false" outlineLevel="0" collapsed="false">
      <c r="A319" s="28" t="s">
        <v>175</v>
      </c>
      <c r="B319" s="28" t="s">
        <v>176</v>
      </c>
      <c r="C319" s="28" t="s">
        <v>177</v>
      </c>
      <c r="D319" s="28" t="n">
        <v>1000</v>
      </c>
      <c r="E319" s="28" t="n">
        <v>9.16</v>
      </c>
      <c r="F319" s="28" t="n">
        <v>43.88</v>
      </c>
      <c r="G319" s="29" t="n">
        <v>44838</v>
      </c>
      <c r="H319" s="29" t="n">
        <v>46294</v>
      </c>
      <c r="I319" s="29" t="n">
        <v>45566</v>
      </c>
      <c r="J319" s="28" t="n">
        <f aca="true">IF(I319&gt;0,I319-TODAY(),H319-TODAY())</f>
        <v>872</v>
      </c>
      <c r="K319" s="28" t="n">
        <v>182</v>
      </c>
      <c r="L319" s="28" t="n">
        <v>89.94</v>
      </c>
      <c r="M319" s="30" t="n">
        <f aca="false">F319/K319*365/D319</f>
        <v>0.0880010989010989</v>
      </c>
      <c r="N319" s="30" t="n">
        <f aca="false">R319/S319</f>
        <v>0.144648425683161</v>
      </c>
      <c r="O319" s="30" t="n">
        <f aca="false">M319/L319*100</f>
        <v>0.0978442282645085</v>
      </c>
      <c r="P319" s="0" t="n">
        <f aca="false">M319*100/365*J319</f>
        <v>21.0238241758242</v>
      </c>
      <c r="Q319" s="0" t="n">
        <f aca="false">P319-L319+100</f>
        <v>31.0838241758242</v>
      </c>
      <c r="R319" s="0" t="n">
        <f aca="false">Q319/J319*365</f>
        <v>13.0110043855227</v>
      </c>
      <c r="S319" s="0" t="n">
        <f aca="false">E319/D319+L319</f>
        <v>89.94916</v>
      </c>
    </row>
    <row r="320" customFormat="false" ht="12.8" hidden="false" customHeight="false" outlineLevel="0" collapsed="false">
      <c r="A320" s="28" t="s">
        <v>2428</v>
      </c>
      <c r="B320" s="28" t="s">
        <v>2429</v>
      </c>
      <c r="C320" s="28" t="s">
        <v>2430</v>
      </c>
      <c r="D320" s="28" t="n">
        <v>1000</v>
      </c>
      <c r="E320" s="34" t="n">
        <v>17.18</v>
      </c>
      <c r="F320" s="34" t="n">
        <v>71.05</v>
      </c>
      <c r="G320" s="29" t="n">
        <v>44832</v>
      </c>
      <c r="H320" s="29"/>
      <c r="I320" s="29" t="n">
        <v>46288</v>
      </c>
      <c r="J320" s="28" t="n">
        <f aca="true">IF(I320&gt;0,I320-TODAY(),H320-TODAY())</f>
        <v>1594</v>
      </c>
      <c r="K320" s="28" t="n">
        <v>182</v>
      </c>
      <c r="L320" s="28" t="n">
        <v>99.42</v>
      </c>
      <c r="M320" s="30" t="n">
        <f aca="false">F320/K320*365/D320</f>
        <v>0.142490384615385</v>
      </c>
      <c r="N320" s="30" t="n">
        <f aca="false">R320/S320</f>
        <v>0.14463251070738</v>
      </c>
      <c r="O320" s="30" t="n">
        <f aca="false">M320/L320*100</f>
        <v>0.143321650186466</v>
      </c>
      <c r="P320" s="0" t="n">
        <f aca="false">M320*100/365*J320</f>
        <v>62.2273076923077</v>
      </c>
      <c r="Q320" s="0" t="n">
        <f aca="false">P320-L320+100</f>
        <v>62.8073076923077</v>
      </c>
      <c r="R320" s="0" t="n">
        <f aca="false">Q320/J320*365</f>
        <v>14.3818490010617</v>
      </c>
      <c r="S320" s="0" t="n">
        <f aca="false">E320/D320+L320</f>
        <v>99.43718</v>
      </c>
    </row>
    <row r="321" customFormat="false" ht="12.8" hidden="false" customHeight="false" outlineLevel="0" collapsed="false">
      <c r="A321" s="28" t="s">
        <v>2431</v>
      </c>
      <c r="B321" s="28" t="s">
        <v>2432</v>
      </c>
      <c r="C321" s="28" t="s">
        <v>2433</v>
      </c>
      <c r="D321" s="28" t="n">
        <v>1000</v>
      </c>
      <c r="E321" s="28" t="n">
        <v>10.6</v>
      </c>
      <c r="F321" s="28" t="n">
        <v>44.88</v>
      </c>
      <c r="G321" s="29" t="n">
        <v>44833</v>
      </c>
      <c r="H321" s="29" t="n">
        <v>45561</v>
      </c>
      <c r="I321" s="29"/>
      <c r="J321" s="28" t="n">
        <f aca="true">IF(I321&gt;0,I321-TODAY(),H321-TODAY())</f>
        <v>867</v>
      </c>
      <c r="K321" s="28" t="n">
        <v>182</v>
      </c>
      <c r="L321" s="28" t="n">
        <v>90.34</v>
      </c>
      <c r="M321" s="30" t="n">
        <f aca="false">F321/K321*365/D321</f>
        <v>0.0900065934065934</v>
      </c>
      <c r="N321" s="30" t="n">
        <f aca="false">R321/S321</f>
        <v>0.144630377081943</v>
      </c>
      <c r="O321" s="30" t="n">
        <f aca="false">M321/L321*100</f>
        <v>0.0996309424469708</v>
      </c>
      <c r="P321" s="0" t="n">
        <f aca="false">M321*100/365*J321</f>
        <v>21.3796483516484</v>
      </c>
      <c r="Q321" s="0" t="n">
        <f aca="false">P321-L321+100</f>
        <v>31.0396483516484</v>
      </c>
      <c r="R321" s="0" t="n">
        <f aca="false">Q321/J321*365</f>
        <v>13.0674413475798</v>
      </c>
      <c r="S321" s="0" t="n">
        <f aca="false">E321/D321+L321</f>
        <v>90.3506</v>
      </c>
    </row>
    <row r="322" customFormat="false" ht="12.8" hidden="false" customHeight="false" outlineLevel="0" collapsed="false">
      <c r="A322" s="28" t="s">
        <v>2434</v>
      </c>
      <c r="B322" s="28" t="s">
        <v>2435</v>
      </c>
      <c r="C322" s="28" t="s">
        <v>2436</v>
      </c>
      <c r="D322" s="28" t="n">
        <v>1000</v>
      </c>
      <c r="E322" s="28" t="n">
        <v>34.7</v>
      </c>
      <c r="F322" s="28" t="n">
        <v>37.15</v>
      </c>
      <c r="G322" s="29" t="n">
        <v>44706</v>
      </c>
      <c r="H322" s="29" t="n">
        <v>45070</v>
      </c>
      <c r="I322" s="29"/>
      <c r="J322" s="28" t="n">
        <f aca="true">IF(I322&gt;0,I322-TODAY(),H322-TODAY())</f>
        <v>376</v>
      </c>
      <c r="K322" s="28" t="n">
        <v>182</v>
      </c>
      <c r="L322" s="28" t="n">
        <v>93.71</v>
      </c>
      <c r="M322" s="30" t="n">
        <f aca="false">F322/K322*365/D322</f>
        <v>0.0745041208791209</v>
      </c>
      <c r="N322" s="30" t="n">
        <f aca="false">R322/S322</f>
        <v>0.144609733995258</v>
      </c>
      <c r="O322" s="30" t="n">
        <f aca="false">M322/L322*100</f>
        <v>0.0795049843977387</v>
      </c>
      <c r="P322" s="0" t="n">
        <f aca="false">M322*100/365*J322</f>
        <v>7.67494505494506</v>
      </c>
      <c r="Q322" s="0" t="n">
        <f aca="false">P322-L322+100</f>
        <v>13.9649450549451</v>
      </c>
      <c r="R322" s="0" t="n">
        <f aca="false">Q322/J322*365</f>
        <v>13.5563961304653</v>
      </c>
      <c r="S322" s="0" t="n">
        <f aca="false">E322/D322+L322</f>
        <v>93.7447</v>
      </c>
    </row>
    <row r="323" customFormat="false" ht="12.8" hidden="false" customHeight="false" outlineLevel="0" collapsed="false">
      <c r="A323" s="28" t="s">
        <v>2437</v>
      </c>
      <c r="B323" s="28" t="s">
        <v>2438</v>
      </c>
      <c r="C323" s="28" t="s">
        <v>2439</v>
      </c>
      <c r="D323" s="28" t="n">
        <v>1000</v>
      </c>
      <c r="E323" s="28" t="n">
        <v>6.77</v>
      </c>
      <c r="F323" s="28" t="n">
        <v>26.8</v>
      </c>
      <c r="G323" s="29" t="n">
        <v>44762</v>
      </c>
      <c r="H323" s="29" t="n">
        <v>45313</v>
      </c>
      <c r="I323" s="29"/>
      <c r="J323" s="28" t="n">
        <f aca="true">IF(I323&gt;0,I323-TODAY(),H323-TODAY())</f>
        <v>619</v>
      </c>
      <c r="K323" s="28" t="n">
        <v>91</v>
      </c>
      <c r="L323" s="28" t="n">
        <v>94.96</v>
      </c>
      <c r="M323" s="30" t="n">
        <f aca="false">F323/K323*365/D323</f>
        <v>0.107494505494506</v>
      </c>
      <c r="N323" s="30" t="n">
        <f aca="false">R323/S323</f>
        <v>0.144485704787541</v>
      </c>
      <c r="O323" s="30" t="n">
        <f aca="false">M323/L323*100</f>
        <v>0.113199774109631</v>
      </c>
      <c r="P323" s="0" t="n">
        <f aca="false">M323*100/365*J323</f>
        <v>18.2298901098901</v>
      </c>
      <c r="Q323" s="0" t="n">
        <f aca="false">P323-L323+100</f>
        <v>23.2698901098901</v>
      </c>
      <c r="R323" s="0" t="n">
        <f aca="false">Q323/J323*365</f>
        <v>13.7213406948464</v>
      </c>
      <c r="S323" s="0" t="n">
        <f aca="false">E323/D323+L323</f>
        <v>94.96677</v>
      </c>
    </row>
    <row r="324" customFormat="false" ht="12.8" hidden="false" customHeight="false" outlineLevel="0" collapsed="false">
      <c r="A324" s="28" t="s">
        <v>178</v>
      </c>
      <c r="B324" s="28" t="s">
        <v>179</v>
      </c>
      <c r="C324" s="28" t="s">
        <v>180</v>
      </c>
      <c r="D324" s="28" t="n">
        <v>1000</v>
      </c>
      <c r="E324" s="28" t="n">
        <v>17.03</v>
      </c>
      <c r="F324" s="28" t="n">
        <v>20.94</v>
      </c>
      <c r="G324" s="29" t="n">
        <v>44711</v>
      </c>
      <c r="H324" s="29" t="n">
        <v>45530</v>
      </c>
      <c r="I324" s="29"/>
      <c r="J324" s="28" t="n">
        <f aca="true">IF(I324&gt;0,I324-TODAY(),H324-TODAY())</f>
        <v>836</v>
      </c>
      <c r="K324" s="28" t="n">
        <v>91</v>
      </c>
      <c r="L324" s="28" t="n">
        <v>89.59</v>
      </c>
      <c r="M324" s="30" t="n">
        <f aca="false">F324/K324*365/D324</f>
        <v>0.0839901098901099</v>
      </c>
      <c r="N324" s="30" t="n">
        <f aca="false">R324/S324</f>
        <v>0.14445347506974</v>
      </c>
      <c r="O324" s="30" t="n">
        <f aca="false">M324/L324*100</f>
        <v>0.093749425036399</v>
      </c>
      <c r="P324" s="0" t="n">
        <f aca="false">M324*100/365*J324</f>
        <v>19.2371868131868</v>
      </c>
      <c r="Q324" s="0" t="n">
        <f aca="false">P324-L324+100</f>
        <v>29.6471868131868</v>
      </c>
      <c r="R324" s="0" t="n">
        <f aca="false">Q324/J324*365</f>
        <v>12.9440468741785</v>
      </c>
      <c r="S324" s="0" t="n">
        <f aca="false">E324/D324+L324</f>
        <v>89.60703</v>
      </c>
    </row>
    <row r="325" customFormat="false" ht="12.8" hidden="false" customHeight="false" outlineLevel="0" collapsed="false">
      <c r="A325" s="28" t="s">
        <v>2440</v>
      </c>
      <c r="B325" s="28" t="s">
        <v>2441</v>
      </c>
      <c r="C325" s="28" t="s">
        <v>2442</v>
      </c>
      <c r="D325" s="28" t="n">
        <v>1000</v>
      </c>
      <c r="E325" s="28" t="n">
        <v>6.93</v>
      </c>
      <c r="F325" s="28" t="n">
        <v>18.08</v>
      </c>
      <c r="G325" s="29" t="n">
        <v>44731</v>
      </c>
      <c r="H325" s="29" t="n">
        <v>45451</v>
      </c>
      <c r="I325" s="29"/>
      <c r="J325" s="28" t="n">
        <f aca="true">IF(I325&gt;0,I325-TODAY(),H325-TODAY())</f>
        <v>757</v>
      </c>
      <c r="K325" s="28" t="n">
        <v>60</v>
      </c>
      <c r="L325" s="28" t="n">
        <v>94.54</v>
      </c>
      <c r="M325" s="30" t="n">
        <f aca="false">F325/K325*365/D325</f>
        <v>0.109986666666667</v>
      </c>
      <c r="N325" s="30" t="n">
        <f aca="false">R325/S325</f>
        <v>0.144174913606957</v>
      </c>
      <c r="O325" s="30" t="n">
        <f aca="false">M325/L325*100</f>
        <v>0.116338763133771</v>
      </c>
      <c r="P325" s="0" t="n">
        <f aca="false">M325*100/365*J325</f>
        <v>22.8109333333333</v>
      </c>
      <c r="Q325" s="0" t="n">
        <f aca="false">P325-L325+100</f>
        <v>28.2709333333333</v>
      </c>
      <c r="R325" s="0" t="n">
        <f aca="false">Q325/J325*365</f>
        <v>13.6312954645531</v>
      </c>
      <c r="S325" s="0" t="n">
        <f aca="false">E325/D325+L325</f>
        <v>94.54693</v>
      </c>
    </row>
    <row r="326" customFormat="false" ht="12.8" hidden="false" customHeight="false" outlineLevel="0" collapsed="false">
      <c r="A326" s="31" t="s">
        <v>2443</v>
      </c>
      <c r="B326" s="31" t="s">
        <v>2444</v>
      </c>
      <c r="C326" s="31" t="s">
        <v>2445</v>
      </c>
      <c r="D326" s="31" t="n">
        <v>1000</v>
      </c>
      <c r="E326" s="31" t="n">
        <v>0</v>
      </c>
      <c r="F326" s="31" t="n">
        <v>0.05</v>
      </c>
      <c r="G326" s="32" t="n">
        <v>44873</v>
      </c>
      <c r="H326" s="32" t="n">
        <v>45247</v>
      </c>
      <c r="I326" s="32"/>
      <c r="J326" s="31" t="n">
        <f aca="true">IF(I326&gt;0,I326-TODAY(),H326-TODAY())</f>
        <v>553</v>
      </c>
      <c r="K326" s="31" t="n">
        <v>182</v>
      </c>
      <c r="L326" s="31" t="n">
        <v>82.1</v>
      </c>
      <c r="M326" s="33" t="n">
        <f aca="false">F326/K326*365/D326</f>
        <v>0.000100274725274725</v>
      </c>
      <c r="N326" s="33" t="n">
        <f aca="false">R326/S326</f>
        <v>0.144027708288258</v>
      </c>
      <c r="O326" s="33" t="n">
        <f aca="false">M326/L326*100</f>
        <v>0.000122137302405268</v>
      </c>
      <c r="P326" s="0" t="n">
        <f aca="false">M326*100/365*J326</f>
        <v>0.0151923076923077</v>
      </c>
      <c r="Q326" s="0" t="n">
        <f aca="false">P326-L326+100</f>
        <v>17.9151923076923</v>
      </c>
      <c r="R326" s="0" t="n">
        <f aca="false">Q326/J326*365</f>
        <v>11.824674850466</v>
      </c>
      <c r="S326" s="0" t="n">
        <f aca="false">E326/D326+L326</f>
        <v>82.1</v>
      </c>
    </row>
    <row r="327" customFormat="false" ht="12.8" hidden="false" customHeight="false" outlineLevel="0" collapsed="false">
      <c r="A327" s="31" t="s">
        <v>2446</v>
      </c>
      <c r="B327" s="31" t="s">
        <v>2447</v>
      </c>
      <c r="C327" s="31" t="s">
        <v>2448</v>
      </c>
      <c r="D327" s="31" t="n">
        <v>1000</v>
      </c>
      <c r="E327" s="31" t="n">
        <v>9.61</v>
      </c>
      <c r="F327" s="31" t="n">
        <v>41.64</v>
      </c>
      <c r="G327" s="32" t="n">
        <v>44834</v>
      </c>
      <c r="H327" s="32" t="n">
        <v>44834</v>
      </c>
      <c r="I327" s="32"/>
      <c r="J327" s="31" t="n">
        <f aca="true">IF(I327&gt;0,I327-TODAY(),H327-TODAY())</f>
        <v>140</v>
      </c>
      <c r="K327" s="31" t="n">
        <v>182</v>
      </c>
      <c r="L327" s="31" t="n">
        <v>97.8</v>
      </c>
      <c r="M327" s="33" t="n">
        <f aca="false">F327/K327*365/D327</f>
        <v>0.0835087912087912</v>
      </c>
      <c r="N327" s="33" t="n">
        <f aca="false">R327/S327</f>
        <v>0.144020545696823</v>
      </c>
      <c r="O327" s="33" t="n">
        <f aca="false">M327/L327*100</f>
        <v>0.0853873120744286</v>
      </c>
      <c r="P327" s="0" t="n">
        <f aca="false">M327*100/365*J327</f>
        <v>3.20307692307692</v>
      </c>
      <c r="Q327" s="0" t="n">
        <f aca="false">P327-L327+100</f>
        <v>5.40307692307692</v>
      </c>
      <c r="R327" s="0" t="n">
        <f aca="false">Q327/J327*365</f>
        <v>14.0865934065934</v>
      </c>
      <c r="S327" s="0" t="n">
        <f aca="false">E327/D327+L327</f>
        <v>97.80961</v>
      </c>
    </row>
    <row r="328" customFormat="false" ht="12.8" hidden="false" customHeight="false" outlineLevel="0" collapsed="false">
      <c r="A328" s="28" t="s">
        <v>2449</v>
      </c>
      <c r="B328" s="28" t="s">
        <v>2450</v>
      </c>
      <c r="C328" s="28" t="s">
        <v>2451</v>
      </c>
      <c r="D328" s="28" t="n">
        <v>1000</v>
      </c>
      <c r="E328" s="28" t="n">
        <v>14.84</v>
      </c>
      <c r="F328" s="28" t="n">
        <v>23.68</v>
      </c>
      <c r="G328" s="29" t="n">
        <v>44728</v>
      </c>
      <c r="H328" s="29" t="n">
        <v>46093</v>
      </c>
      <c r="I328" s="29" t="n">
        <v>45365</v>
      </c>
      <c r="J328" s="28" t="n">
        <f aca="true">IF(I328&gt;0,I328-TODAY(),H328-TODAY())</f>
        <v>671</v>
      </c>
      <c r="K328" s="28" t="n">
        <v>91</v>
      </c>
      <c r="L328" s="28" t="n">
        <v>92.9</v>
      </c>
      <c r="M328" s="30" t="n">
        <f aca="false">F328/K328*365/D328</f>
        <v>0.0949802197802198</v>
      </c>
      <c r="N328" s="30" t="n">
        <f aca="false">R328/S328</f>
        <v>0.143789388527092</v>
      </c>
      <c r="O328" s="30" t="n">
        <f aca="false">M328/L328*100</f>
        <v>0.102239203207987</v>
      </c>
      <c r="P328" s="0" t="n">
        <f aca="false">M328*100/365*J328</f>
        <v>17.4607472527473</v>
      </c>
      <c r="Q328" s="0" t="n">
        <f aca="false">P328-L328+100</f>
        <v>24.5607472527472</v>
      </c>
      <c r="R328" s="0" t="n">
        <f aca="false">Q328/J328*365</f>
        <v>13.3601680286926</v>
      </c>
      <c r="S328" s="0" t="n">
        <f aca="false">E328/D328+L328</f>
        <v>92.91484</v>
      </c>
    </row>
    <row r="329" customFormat="false" ht="12.8" hidden="false" customHeight="false" outlineLevel="0" collapsed="false">
      <c r="A329" s="31" t="s">
        <v>136</v>
      </c>
      <c r="B329" s="31" t="s">
        <v>137</v>
      </c>
      <c r="C329" s="31" t="s">
        <v>138</v>
      </c>
      <c r="D329" s="31" t="n">
        <v>1000</v>
      </c>
      <c r="E329" s="31" t="n">
        <v>4</v>
      </c>
      <c r="F329" s="31" t="n">
        <v>15.83</v>
      </c>
      <c r="G329" s="32" t="n">
        <v>44762</v>
      </c>
      <c r="H329" s="32" t="n">
        <v>47674</v>
      </c>
      <c r="I329" s="32" t="n">
        <v>45035</v>
      </c>
      <c r="J329" s="31" t="n">
        <f aca="true">IF(I329&gt;0,I329-TODAY(),H329-TODAY())</f>
        <v>341</v>
      </c>
      <c r="K329" s="31" t="n">
        <v>91</v>
      </c>
      <c r="L329" s="31" t="n">
        <v>93.39</v>
      </c>
      <c r="M329" s="33" t="n">
        <f aca="false">F329/K329*365/D329</f>
        <v>0.063493956043956</v>
      </c>
      <c r="N329" s="33" t="n">
        <f aca="false">R329/S329</f>
        <v>0.143741734434167</v>
      </c>
      <c r="O329" s="33" t="n">
        <f aca="false">M329/L329*100</f>
        <v>0.0679879602141086</v>
      </c>
      <c r="P329" s="0" t="n">
        <f aca="false">M329*100/365*J329</f>
        <v>5.9319010989011</v>
      </c>
      <c r="Q329" s="0" t="n">
        <f aca="false">P329-L329+100</f>
        <v>12.5419010989011</v>
      </c>
      <c r="R329" s="0" t="n">
        <f aca="false">Q329/J329*365</f>
        <v>13.4246155457446</v>
      </c>
      <c r="S329" s="0" t="n">
        <f aca="false">E329/D329+L329</f>
        <v>93.394</v>
      </c>
    </row>
    <row r="330" customFormat="false" ht="12.8" hidden="false" customHeight="false" outlineLevel="0" collapsed="false">
      <c r="A330" s="31" t="s">
        <v>2452</v>
      </c>
      <c r="B330" s="31" t="s">
        <v>2453</v>
      </c>
      <c r="C330" s="31" t="s">
        <v>2454</v>
      </c>
      <c r="D330" s="31" t="n">
        <v>1000</v>
      </c>
      <c r="E330" s="31" t="n">
        <v>16</v>
      </c>
      <c r="F330" s="31" t="n">
        <v>19.95</v>
      </c>
      <c r="G330" s="32" t="n">
        <v>44712</v>
      </c>
      <c r="H330" s="32" t="n">
        <v>46077</v>
      </c>
      <c r="I330" s="32"/>
      <c r="J330" s="31" t="n">
        <f aca="true">IF(I330&gt;0,I330-TODAY(),H330-TODAY())</f>
        <v>1383</v>
      </c>
      <c r="K330" s="31" t="n">
        <v>91</v>
      </c>
      <c r="L330" s="31" t="n">
        <v>84.4</v>
      </c>
      <c r="M330" s="33" t="n">
        <f aca="false">F330/K330*365/D330</f>
        <v>0.0800192307692308</v>
      </c>
      <c r="N330" s="33" t="n">
        <f aca="false">R330/S330</f>
        <v>0.143563539333291</v>
      </c>
      <c r="O330" s="33" t="n">
        <f aca="false">M330/L330*100</f>
        <v>0.0948095151294204</v>
      </c>
      <c r="P330" s="0" t="n">
        <f aca="false">M330*100/365*J330</f>
        <v>30.3196153846154</v>
      </c>
      <c r="Q330" s="0" t="n">
        <f aca="false">P330-L330+100</f>
        <v>45.9196153846154</v>
      </c>
      <c r="R330" s="0" t="n">
        <f aca="false">Q330/J330*365</f>
        <v>12.1190597363591</v>
      </c>
      <c r="S330" s="0" t="n">
        <f aca="false">E330/D330+L330</f>
        <v>84.416</v>
      </c>
    </row>
    <row r="331" customFormat="false" ht="12.8" hidden="false" customHeight="false" outlineLevel="0" collapsed="false">
      <c r="A331" s="31" t="s">
        <v>2455</v>
      </c>
      <c r="B331" s="31" t="s">
        <v>2456</v>
      </c>
      <c r="C331" s="31" t="s">
        <v>2457</v>
      </c>
      <c r="D331" s="31" t="n">
        <v>1000</v>
      </c>
      <c r="E331" s="31" t="n">
        <v>16.92</v>
      </c>
      <c r="F331" s="31" t="n">
        <v>47.37</v>
      </c>
      <c r="G331" s="32" t="n">
        <v>44811</v>
      </c>
      <c r="H331" s="32" t="n">
        <v>45357</v>
      </c>
      <c r="I331" s="32"/>
      <c r="J331" s="31" t="n">
        <f aca="true">IF(I331&gt;0,I331-TODAY(),H331-TODAY())</f>
        <v>663</v>
      </c>
      <c r="K331" s="31" t="n">
        <v>182</v>
      </c>
      <c r="L331" s="31" t="n">
        <v>93</v>
      </c>
      <c r="M331" s="33" t="n">
        <f aca="false">F331/K331*365/D331</f>
        <v>0.0950002747252747</v>
      </c>
      <c r="N331" s="33" t="n">
        <f aca="false">R331/S331</f>
        <v>0.143562298093842</v>
      </c>
      <c r="O331" s="33" t="n">
        <f aca="false">M331/L331*100</f>
        <v>0.10215083303793</v>
      </c>
      <c r="P331" s="0" t="n">
        <f aca="false">M331*100/365*J331</f>
        <v>17.2562142857143</v>
      </c>
      <c r="Q331" s="0" t="n">
        <f aca="false">P331-L331+100</f>
        <v>24.2562142857143</v>
      </c>
      <c r="R331" s="0" t="n">
        <f aca="false">Q331/J331*365</f>
        <v>13.353722796811</v>
      </c>
      <c r="S331" s="0" t="n">
        <f aca="false">E331/D331+L331</f>
        <v>93.01692</v>
      </c>
    </row>
    <row r="332" customFormat="false" ht="12.8" hidden="false" customHeight="false" outlineLevel="0" collapsed="false">
      <c r="A332" s="28" t="s">
        <v>2458</v>
      </c>
      <c r="B332" s="28" t="s">
        <v>2459</v>
      </c>
      <c r="C332" s="28" t="s">
        <v>2460</v>
      </c>
      <c r="D332" s="28" t="n">
        <v>1000</v>
      </c>
      <c r="E332" s="28" t="n">
        <v>25.27</v>
      </c>
      <c r="F332" s="28" t="n">
        <v>30.67</v>
      </c>
      <c r="G332" s="29" t="n">
        <v>44726</v>
      </c>
      <c r="H332" s="29" t="n">
        <v>47638</v>
      </c>
      <c r="I332" s="29" t="n">
        <v>45090</v>
      </c>
      <c r="J332" s="28" t="n">
        <f aca="true">IF(I332&gt;0,I332-TODAY(),H332-TODAY())</f>
        <v>396</v>
      </c>
      <c r="K332" s="28" t="n">
        <v>182</v>
      </c>
      <c r="L332" s="28" t="n">
        <v>92.3</v>
      </c>
      <c r="M332" s="30" t="n">
        <f aca="false">F332/K332*365/D332</f>
        <v>0.0615085164835165</v>
      </c>
      <c r="N332" s="30" t="n">
        <f aca="false">R332/S332</f>
        <v>0.143493475519475</v>
      </c>
      <c r="O332" s="30" t="n">
        <f aca="false">M332/L332*100</f>
        <v>0.066639779505435</v>
      </c>
      <c r="P332" s="0" t="n">
        <f aca="false">M332*100/365*J332</f>
        <v>6.67325274725275</v>
      </c>
      <c r="Q332" s="0" t="n">
        <f aca="false">P332-L332+100</f>
        <v>14.3732527472528</v>
      </c>
      <c r="R332" s="0" t="n">
        <f aca="false">Q332/J332*365</f>
        <v>13.2480738705739</v>
      </c>
      <c r="S332" s="0" t="n">
        <f aca="false">E332/D332+L332</f>
        <v>92.32527</v>
      </c>
    </row>
    <row r="333" customFormat="false" ht="12.8" hidden="false" customHeight="false" outlineLevel="0" collapsed="false">
      <c r="A333" s="28" t="s">
        <v>2461</v>
      </c>
      <c r="B333" s="28" t="s">
        <v>2462</v>
      </c>
      <c r="C333" s="28" t="s">
        <v>2463</v>
      </c>
      <c r="D333" s="28" t="n">
        <v>1000</v>
      </c>
      <c r="E333" s="28" t="n">
        <v>25.12</v>
      </c>
      <c r="F333" s="28" t="n">
        <v>32.66</v>
      </c>
      <c r="G333" s="29" t="n">
        <v>44736</v>
      </c>
      <c r="H333" s="29"/>
      <c r="I333" s="29" t="n">
        <v>45828</v>
      </c>
      <c r="J333" s="28" t="n">
        <f aca="true">IF(I333&gt;0,I333-TODAY(),H333-TODAY())</f>
        <v>1134</v>
      </c>
      <c r="K333" s="28" t="n">
        <v>182</v>
      </c>
      <c r="L333" s="28" t="n">
        <v>83.24</v>
      </c>
      <c r="M333" s="30" t="n">
        <f aca="false">F333/K333*365/D333</f>
        <v>0.0654994505494505</v>
      </c>
      <c r="N333" s="30" t="n">
        <f aca="false">R333/S333</f>
        <v>0.143451155571637</v>
      </c>
      <c r="O333" s="30" t="n">
        <f aca="false">M333/L333*100</f>
        <v>0.0786874706264423</v>
      </c>
      <c r="P333" s="0" t="n">
        <f aca="false">M333*100/365*J333</f>
        <v>20.3496923076923</v>
      </c>
      <c r="Q333" s="0" t="n">
        <f aca="false">P333-L333+100</f>
        <v>37.1096923076923</v>
      </c>
      <c r="R333" s="0" t="n">
        <f aca="false">Q333/J333*365</f>
        <v>11.944477682811</v>
      </c>
      <c r="S333" s="0" t="n">
        <f aca="false">E333/D333+L333</f>
        <v>83.26512</v>
      </c>
    </row>
    <row r="334" customFormat="false" ht="12.8" hidden="false" customHeight="false" outlineLevel="0" collapsed="false">
      <c r="A334" s="28" t="s">
        <v>2464</v>
      </c>
      <c r="B334" s="28" t="s">
        <v>2465</v>
      </c>
      <c r="C334" s="28" t="s">
        <v>2466</v>
      </c>
      <c r="D334" s="28" t="n">
        <v>1000</v>
      </c>
      <c r="E334" s="28" t="n">
        <v>27.99</v>
      </c>
      <c r="F334" s="28" t="n">
        <v>32.66</v>
      </c>
      <c r="G334" s="29" t="n">
        <v>44720</v>
      </c>
      <c r="H334" s="29" t="n">
        <v>45994</v>
      </c>
      <c r="I334" s="29"/>
      <c r="J334" s="28" t="n">
        <f aca="true">IF(I334&gt;0,I334-TODAY(),H334-TODAY())</f>
        <v>1300</v>
      </c>
      <c r="K334" s="28" t="n">
        <v>182</v>
      </c>
      <c r="L334" s="28" t="n">
        <v>81.65</v>
      </c>
      <c r="M334" s="30" t="n">
        <f aca="false">F334/K334*365/D334</f>
        <v>0.0654994505494505</v>
      </c>
      <c r="N334" s="30" t="n">
        <f aca="false">R334/S334</f>
        <v>0.143270671077489</v>
      </c>
      <c r="O334" s="30" t="n">
        <f aca="false">M334/L334*100</f>
        <v>0.0802197802197802</v>
      </c>
      <c r="P334" s="0" t="n">
        <f aca="false">M334*100/365*J334</f>
        <v>23.3285714285714</v>
      </c>
      <c r="Q334" s="0" t="n">
        <f aca="false">P334-L334+100</f>
        <v>41.6785714285714</v>
      </c>
      <c r="R334" s="0" t="n">
        <f aca="false">Q334/J334*365</f>
        <v>11.7020604395604</v>
      </c>
      <c r="S334" s="0" t="n">
        <f aca="false">E334/D334+L334</f>
        <v>81.67799</v>
      </c>
    </row>
    <row r="335" customFormat="false" ht="12.8" hidden="false" customHeight="false" outlineLevel="0" collapsed="false">
      <c r="A335" s="28" t="s">
        <v>2467</v>
      </c>
      <c r="B335" s="28" t="s">
        <v>2468</v>
      </c>
      <c r="C335" s="28" t="s">
        <v>2469</v>
      </c>
      <c r="D335" s="28" t="n">
        <v>1000</v>
      </c>
      <c r="E335" s="28" t="n">
        <v>25.65</v>
      </c>
      <c r="F335" s="28" t="n">
        <v>30.92</v>
      </c>
      <c r="G335" s="29" t="n">
        <v>44725</v>
      </c>
      <c r="H335" s="29" t="n">
        <v>47637</v>
      </c>
      <c r="I335" s="29" t="n">
        <v>45453</v>
      </c>
      <c r="J335" s="28" t="n">
        <f aca="true">IF(I335&gt;0,I335-TODAY(),H335-TODAY())</f>
        <v>759</v>
      </c>
      <c r="K335" s="28" t="n">
        <v>182</v>
      </c>
      <c r="L335" s="28" t="n">
        <v>87</v>
      </c>
      <c r="M335" s="30" t="n">
        <f aca="false">F335/K335*365/D335</f>
        <v>0.0620098901098901</v>
      </c>
      <c r="N335" s="30" t="n">
        <f aca="false">R335/S335</f>
        <v>0.143091558808349</v>
      </c>
      <c r="O335" s="30" t="n">
        <f aca="false">M335/L335*100</f>
        <v>0.0712757357584944</v>
      </c>
      <c r="P335" s="0" t="n">
        <f aca="false">M335*100/365*J335</f>
        <v>12.8946593406593</v>
      </c>
      <c r="Q335" s="0" t="n">
        <f aca="false">P335-L335+100</f>
        <v>25.8946593406593</v>
      </c>
      <c r="R335" s="0" t="n">
        <f aca="false">Q335/J335*365</f>
        <v>12.4526359148098</v>
      </c>
      <c r="S335" s="0" t="n">
        <f aca="false">E335/D335+L335</f>
        <v>87.02565</v>
      </c>
    </row>
    <row r="336" customFormat="false" ht="12.8" hidden="false" customHeight="false" outlineLevel="0" collapsed="false">
      <c r="A336" s="31" t="s">
        <v>187</v>
      </c>
      <c r="B336" s="31" t="s">
        <v>188</v>
      </c>
      <c r="C336" s="31" t="s">
        <v>189</v>
      </c>
      <c r="D336" s="31" t="n">
        <v>1000</v>
      </c>
      <c r="E336" s="31" t="n">
        <v>2.15</v>
      </c>
      <c r="F336" s="31" t="n">
        <v>39.14</v>
      </c>
      <c r="G336" s="32" t="n">
        <v>44866</v>
      </c>
      <c r="H336" s="32" t="n">
        <v>47414</v>
      </c>
      <c r="I336" s="32" t="n">
        <v>45594</v>
      </c>
      <c r="J336" s="31" t="n">
        <f aca="true">IF(I336&gt;0,I336-TODAY(),H336-TODAY())</f>
        <v>900</v>
      </c>
      <c r="K336" s="31" t="n">
        <v>182</v>
      </c>
      <c r="L336" s="31" t="n">
        <v>88.23</v>
      </c>
      <c r="M336" s="33" t="n">
        <f aca="false">F336/K336*365/D336</f>
        <v>0.0784950549450549</v>
      </c>
      <c r="N336" s="33" t="n">
        <f aca="false">R336/S336</f>
        <v>0.143064567545893</v>
      </c>
      <c r="O336" s="33" t="n">
        <f aca="false">M336/L336*100</f>
        <v>0.0889664002550776</v>
      </c>
      <c r="P336" s="0" t="n">
        <f aca="false">M336*100/365*J336</f>
        <v>19.3549450549451</v>
      </c>
      <c r="Q336" s="0" t="n">
        <f aca="false">P336-L336+100</f>
        <v>31.124945054945</v>
      </c>
      <c r="R336" s="0" t="n">
        <f aca="false">Q336/J336*365</f>
        <v>12.6228943833944</v>
      </c>
      <c r="S336" s="0" t="n">
        <f aca="false">E336/D336+L336</f>
        <v>88.23215</v>
      </c>
    </row>
    <row r="337" customFormat="false" ht="12.8" hidden="false" customHeight="false" outlineLevel="0" collapsed="false">
      <c r="A337" s="31" t="s">
        <v>2470</v>
      </c>
      <c r="B337" s="31" t="s">
        <v>2471</v>
      </c>
      <c r="C337" s="31" t="s">
        <v>2472</v>
      </c>
      <c r="D337" s="31" t="n">
        <v>1000</v>
      </c>
      <c r="E337" s="31" t="n">
        <v>8.95</v>
      </c>
      <c r="F337" s="31" t="n">
        <v>14.14</v>
      </c>
      <c r="G337" s="32" t="n">
        <v>44705</v>
      </c>
      <c r="H337" s="32" t="n">
        <v>45101</v>
      </c>
      <c r="I337" s="32"/>
      <c r="J337" s="31" t="n">
        <f aca="true">IF(I337&gt;0,I337-TODAY(),H337-TODAY())</f>
        <v>407</v>
      </c>
      <c r="K337" s="31" t="n">
        <v>30</v>
      </c>
      <c r="L337" s="31" t="n">
        <v>102.79</v>
      </c>
      <c r="M337" s="33" t="n">
        <f aca="false">F337/K337*365/D337</f>
        <v>0.172036666666667</v>
      </c>
      <c r="N337" s="33" t="n">
        <f aca="false">R337/S337</f>
        <v>0.143012921966403</v>
      </c>
      <c r="O337" s="33" t="n">
        <f aca="false">M337/L337*100</f>
        <v>0.167367123909589</v>
      </c>
      <c r="P337" s="0" t="n">
        <f aca="false">M337*100/365*J337</f>
        <v>19.1832666666667</v>
      </c>
      <c r="Q337" s="0" t="n">
        <f aca="false">P337-L337+100</f>
        <v>16.3932666666667</v>
      </c>
      <c r="R337" s="0" t="n">
        <f aca="false">Q337/J337*365</f>
        <v>14.7015782145782</v>
      </c>
      <c r="S337" s="0" t="n">
        <f aca="false">E337/D337+L337</f>
        <v>102.79895</v>
      </c>
    </row>
    <row r="338" customFormat="false" ht="12.8" hidden="false" customHeight="false" outlineLevel="0" collapsed="false">
      <c r="A338" s="28" t="s">
        <v>2473</v>
      </c>
      <c r="B338" s="28" t="s">
        <v>2474</v>
      </c>
      <c r="C338" s="28" t="s">
        <v>2475</v>
      </c>
      <c r="D338" s="28" t="n">
        <v>1000</v>
      </c>
      <c r="E338" s="28" t="n">
        <v>10.25</v>
      </c>
      <c r="F338" s="28" t="n">
        <v>18.08</v>
      </c>
      <c r="G338" s="29" t="n">
        <v>44720</v>
      </c>
      <c r="H338" s="29" t="n">
        <v>46280</v>
      </c>
      <c r="I338" s="29" t="n">
        <v>45200</v>
      </c>
      <c r="J338" s="28" t="n">
        <f aca="true">IF(I338&gt;0,I338-TODAY(),H338-TODAY())</f>
        <v>506</v>
      </c>
      <c r="K338" s="28" t="n">
        <v>60</v>
      </c>
      <c r="L338" s="28" t="n">
        <v>96.18</v>
      </c>
      <c r="M338" s="30" t="n">
        <f aca="false">F338/K338*365/D338</f>
        <v>0.109986666666667</v>
      </c>
      <c r="N338" s="30" t="n">
        <f aca="false">R338/S338</f>
        <v>0.142989546897992</v>
      </c>
      <c r="O338" s="30" t="n">
        <f aca="false">M338/L338*100</f>
        <v>0.114355028765509</v>
      </c>
      <c r="P338" s="0" t="n">
        <f aca="false">M338*100/365*J338</f>
        <v>15.2474666666667</v>
      </c>
      <c r="Q338" s="0" t="n">
        <f aca="false">P338-L338+100</f>
        <v>19.0674666666667</v>
      </c>
      <c r="R338" s="0" t="n">
        <f aca="false">Q338/J338*365</f>
        <v>13.7542002635046</v>
      </c>
      <c r="S338" s="0" t="n">
        <f aca="false">E338/D338+L338</f>
        <v>96.19025</v>
      </c>
    </row>
    <row r="339" customFormat="false" ht="12.8" hidden="false" customHeight="false" outlineLevel="0" collapsed="false">
      <c r="A339" s="28" t="s">
        <v>2476</v>
      </c>
      <c r="B339" s="28" t="s">
        <v>2477</v>
      </c>
      <c r="C339" s="28" t="s">
        <v>2478</v>
      </c>
      <c r="D339" s="28" t="n">
        <v>1000</v>
      </c>
      <c r="E339" s="28" t="n">
        <v>0.03</v>
      </c>
      <c r="F339" s="28" t="n">
        <v>0.05</v>
      </c>
      <c r="G339" s="29" t="n">
        <v>44758</v>
      </c>
      <c r="H339" s="29" t="n">
        <v>45854</v>
      </c>
      <c r="I339" s="29"/>
      <c r="J339" s="28" t="n">
        <f aca="true">IF(I339&gt;0,I339-TODAY(),H339-TODAY())</f>
        <v>1160</v>
      </c>
      <c r="K339" s="28" t="n">
        <v>181</v>
      </c>
      <c r="L339" s="28" t="n">
        <v>68.78</v>
      </c>
      <c r="M339" s="30" t="n">
        <f aca="false">F339/K339*365/D339</f>
        <v>0.000100828729281768</v>
      </c>
      <c r="N339" s="30" t="n">
        <f aca="false">R339/S339</f>
        <v>0.14297198410188</v>
      </c>
      <c r="O339" s="30" t="n">
        <f aca="false">M339/L339*100</f>
        <v>0.000146596000700448</v>
      </c>
      <c r="P339" s="0" t="n">
        <f aca="false">M339*100/365*J339</f>
        <v>0.0320441988950276</v>
      </c>
      <c r="Q339" s="0" t="n">
        <f aca="false">P339-L339+100</f>
        <v>31.252044198895</v>
      </c>
      <c r="R339" s="0" t="n">
        <f aca="false">Q339/J339*365</f>
        <v>9.8336173556868</v>
      </c>
      <c r="S339" s="0" t="n">
        <f aca="false">E339/D339+L339</f>
        <v>68.78003</v>
      </c>
    </row>
    <row r="340" customFormat="false" ht="12.8" hidden="false" customHeight="false" outlineLevel="0" collapsed="false">
      <c r="A340" s="28" t="s">
        <v>127</v>
      </c>
      <c r="B340" s="28" t="s">
        <v>128</v>
      </c>
      <c r="C340" s="28" t="s">
        <v>129</v>
      </c>
      <c r="D340" s="28" t="n">
        <v>900</v>
      </c>
      <c r="E340" s="34" t="n">
        <v>25.03</v>
      </c>
      <c r="F340" s="34" t="n">
        <v>32.09</v>
      </c>
      <c r="G340" s="29" t="n">
        <v>44734</v>
      </c>
      <c r="H340" s="29" t="n">
        <v>47464</v>
      </c>
      <c r="I340" s="29" t="n">
        <v>44916</v>
      </c>
      <c r="J340" s="28" t="n">
        <f aca="true">IF(I340&gt;0,I340-TODAY(),H340-TODAY())</f>
        <v>222</v>
      </c>
      <c r="K340" s="28" t="n">
        <v>182</v>
      </c>
      <c r="L340" s="28" t="n">
        <v>96</v>
      </c>
      <c r="M340" s="30" t="n">
        <f aca="false">F340/K340*365/D340</f>
        <v>0.0715070207570208</v>
      </c>
      <c r="N340" s="30" t="n">
        <f aca="false">R340/S340</f>
        <v>0.142951073167701</v>
      </c>
      <c r="O340" s="30" t="n">
        <f aca="false">M340/L340*100</f>
        <v>0.0744864799552299</v>
      </c>
      <c r="P340" s="0" t="n">
        <f aca="false">M340*100/365*J340</f>
        <v>4.34919413919414</v>
      </c>
      <c r="Q340" s="0" t="n">
        <f aca="false">P340-L340+100</f>
        <v>8.34919413919414</v>
      </c>
      <c r="R340" s="0" t="n">
        <f aca="false">Q340/J340*365</f>
        <v>13.7272786522787</v>
      </c>
      <c r="S340" s="0" t="n">
        <f aca="false">E340/D340+L340</f>
        <v>96.0278111111111</v>
      </c>
    </row>
    <row r="341" customFormat="false" ht="12.8" hidden="false" customHeight="false" outlineLevel="0" collapsed="false">
      <c r="A341" s="28" t="s">
        <v>2479</v>
      </c>
      <c r="B341" s="28" t="s">
        <v>2480</v>
      </c>
      <c r="C341" s="28" t="s">
        <v>2481</v>
      </c>
      <c r="D341" s="28" t="n">
        <v>1000</v>
      </c>
      <c r="E341" s="34" t="n">
        <v>14.39</v>
      </c>
      <c r="F341" s="34" t="n">
        <v>44.38</v>
      </c>
      <c r="G341" s="29" t="n">
        <v>44817</v>
      </c>
      <c r="H341" s="29" t="n">
        <v>46273</v>
      </c>
      <c r="I341" s="29" t="n">
        <v>45181</v>
      </c>
      <c r="J341" s="28" t="n">
        <f aca="true">IF(I341&gt;0,I341-TODAY(),H341-TODAY())</f>
        <v>487</v>
      </c>
      <c r="K341" s="28" t="n">
        <v>182</v>
      </c>
      <c r="L341" s="28" t="n">
        <v>93.97</v>
      </c>
      <c r="M341" s="30" t="n">
        <f aca="false">F341/K341*365/D341</f>
        <v>0.0890038461538462</v>
      </c>
      <c r="N341" s="30" t="n">
        <f aca="false">R341/S341</f>
        <v>0.14278742600594</v>
      </c>
      <c r="O341" s="30" t="n">
        <f aca="false">M341/L341*100</f>
        <v>0.0947151709629096</v>
      </c>
      <c r="P341" s="0" t="n">
        <f aca="false">M341*100/365*J341</f>
        <v>11.8753076923077</v>
      </c>
      <c r="Q341" s="0" t="n">
        <f aca="false">P341-L341+100</f>
        <v>17.9053076923077</v>
      </c>
      <c r="R341" s="0" t="n">
        <f aca="false">Q341/J341*365</f>
        <v>13.4197891328384</v>
      </c>
      <c r="S341" s="0" t="n">
        <f aca="false">E341/D341+L341</f>
        <v>93.98439</v>
      </c>
    </row>
    <row r="342" customFormat="false" ht="12.8" hidden="false" customHeight="false" outlineLevel="0" collapsed="false">
      <c r="A342" s="28" t="s">
        <v>2482</v>
      </c>
      <c r="B342" s="28" t="s">
        <v>2483</v>
      </c>
      <c r="C342" s="28" t="s">
        <v>2484</v>
      </c>
      <c r="D342" s="28" t="n">
        <v>10000</v>
      </c>
      <c r="E342" s="28" t="n">
        <v>51.37</v>
      </c>
      <c r="F342" s="28" t="n">
        <v>102.74</v>
      </c>
      <c r="G342" s="29" t="n">
        <v>44709</v>
      </c>
      <c r="H342" s="29" t="n">
        <v>45909</v>
      </c>
      <c r="I342" s="29"/>
      <c r="J342" s="28" t="n">
        <f aca="true">IF(I342&gt;0,I342-TODAY(),H342-TODAY())</f>
        <v>1215</v>
      </c>
      <c r="K342" s="28" t="n">
        <v>30</v>
      </c>
      <c r="L342" s="28" t="n">
        <v>95.99</v>
      </c>
      <c r="M342" s="30" t="n">
        <f aca="false">F342/K342*365/D342</f>
        <v>0.125000333333333</v>
      </c>
      <c r="N342" s="30" t="n">
        <f aca="false">R342/S342</f>
        <v>0.142764352105614</v>
      </c>
      <c r="O342" s="30" t="n">
        <f aca="false">M342/L342*100</f>
        <v>0.130222245372782</v>
      </c>
      <c r="P342" s="0" t="n">
        <f aca="false">M342*100/365*J342</f>
        <v>41.6097</v>
      </c>
      <c r="Q342" s="0" t="n">
        <f aca="false">P342-L342+100</f>
        <v>45.6197</v>
      </c>
      <c r="R342" s="0" t="n">
        <f aca="false">Q342/J342*365</f>
        <v>13.7046835390947</v>
      </c>
      <c r="S342" s="0" t="n">
        <f aca="false">E342/D342+L342</f>
        <v>95.995137</v>
      </c>
    </row>
    <row r="343" customFormat="false" ht="12.8" hidden="false" customHeight="false" outlineLevel="0" collapsed="false">
      <c r="A343" s="31" t="s">
        <v>2485</v>
      </c>
      <c r="B343" s="31" t="s">
        <v>2486</v>
      </c>
      <c r="C343" s="31" t="s">
        <v>2487</v>
      </c>
      <c r="D343" s="31" t="n">
        <v>1000</v>
      </c>
      <c r="E343" s="31" t="n">
        <v>9.78</v>
      </c>
      <c r="F343" s="31" t="n">
        <v>21.19</v>
      </c>
      <c r="G343" s="32" t="n">
        <v>44743</v>
      </c>
      <c r="H343" s="32" t="n">
        <v>45562</v>
      </c>
      <c r="I343" s="32"/>
      <c r="J343" s="31" t="n">
        <f aca="true">IF(I343&gt;0,I343-TODAY(),H343-TODAY())</f>
        <v>868</v>
      </c>
      <c r="K343" s="31" t="n">
        <v>91</v>
      </c>
      <c r="L343" s="31" t="n">
        <v>89.75</v>
      </c>
      <c r="M343" s="33" t="n">
        <f aca="false">F343/K343*365/D343</f>
        <v>0.0849928571428572</v>
      </c>
      <c r="N343" s="33" t="n">
        <f aca="false">R343/S343</f>
        <v>0.142708477748277</v>
      </c>
      <c r="O343" s="33" t="n">
        <f aca="false">M343/L343*100</f>
        <v>0.094699562276164</v>
      </c>
      <c r="P343" s="0" t="n">
        <f aca="false">M343*100/365*J343</f>
        <v>20.212</v>
      </c>
      <c r="Q343" s="0" t="n">
        <f aca="false">P343-L343+100</f>
        <v>30.462</v>
      </c>
      <c r="R343" s="0" t="n">
        <f aca="false">Q343/J343*365</f>
        <v>12.8094815668203</v>
      </c>
      <c r="S343" s="0" t="n">
        <f aca="false">E343/D343+L343</f>
        <v>89.75978</v>
      </c>
    </row>
    <row r="344" customFormat="false" ht="12.8" hidden="false" customHeight="false" outlineLevel="0" collapsed="false">
      <c r="A344" s="31" t="s">
        <v>193</v>
      </c>
      <c r="B344" s="31" t="s">
        <v>194</v>
      </c>
      <c r="C344" s="31" t="s">
        <v>195</v>
      </c>
      <c r="D344" s="31" t="n">
        <v>1000</v>
      </c>
      <c r="E344" s="35" t="n">
        <v>34.98</v>
      </c>
      <c r="F344" s="35" t="n">
        <v>37.9</v>
      </c>
      <c r="G344" s="32" t="n">
        <v>44708</v>
      </c>
      <c r="H344" s="32" t="n">
        <v>46528</v>
      </c>
      <c r="I344" s="32" t="n">
        <v>45072</v>
      </c>
      <c r="J344" s="31" t="n">
        <f aca="true">IF(I344&gt;0,I344-TODAY(),H344-TODAY())</f>
        <v>378</v>
      </c>
      <c r="K344" s="31" t="n">
        <v>182</v>
      </c>
      <c r="L344" s="31" t="n">
        <v>94</v>
      </c>
      <c r="M344" s="33" t="n">
        <f aca="false">F344/K344*365/D344</f>
        <v>0.0760082417582418</v>
      </c>
      <c r="N344" s="33" t="n">
        <f aca="false">R344/S344</f>
        <v>0.14244140818103</v>
      </c>
      <c r="O344" s="33" t="n">
        <f aca="false">M344/L344*100</f>
        <v>0.080859831657704</v>
      </c>
      <c r="P344" s="0" t="n">
        <f aca="false">M344*100/365*J344</f>
        <v>7.87153846153846</v>
      </c>
      <c r="Q344" s="0" t="n">
        <f aca="false">P344-L344+100</f>
        <v>13.8715384615385</v>
      </c>
      <c r="R344" s="0" t="n">
        <f aca="false">Q344/J344*365</f>
        <v>13.394474969475</v>
      </c>
      <c r="S344" s="0" t="n">
        <f aca="false">E344/D344+L344</f>
        <v>94.03498</v>
      </c>
    </row>
    <row r="345" customFormat="false" ht="12.8" hidden="false" customHeight="false" outlineLevel="0" collapsed="false">
      <c r="A345" s="28" t="s">
        <v>190</v>
      </c>
      <c r="B345" s="28" t="s">
        <v>191</v>
      </c>
      <c r="C345" s="28" t="s">
        <v>192</v>
      </c>
      <c r="D345" s="28" t="n">
        <v>1000</v>
      </c>
      <c r="E345" s="28" t="n">
        <v>13.11</v>
      </c>
      <c r="F345" s="28" t="n">
        <v>20.57</v>
      </c>
      <c r="G345" s="29" t="n">
        <v>44727</v>
      </c>
      <c r="H345" s="29" t="n">
        <v>45637</v>
      </c>
      <c r="I345" s="29"/>
      <c r="J345" s="28" t="n">
        <f aca="true">IF(I345&gt;0,I345-TODAY(),H345-TODAY())</f>
        <v>943</v>
      </c>
      <c r="K345" s="28" t="n">
        <v>91</v>
      </c>
      <c r="L345" s="28" t="n">
        <v>88.69</v>
      </c>
      <c r="M345" s="30" t="n">
        <f aca="false">F345/K345*365/D345</f>
        <v>0.0825060439560439</v>
      </c>
      <c r="N345" s="30" t="n">
        <f aca="false">R345/S345</f>
        <v>0.142365718859313</v>
      </c>
      <c r="O345" s="30" t="n">
        <f aca="false">M345/L345*100</f>
        <v>0.093027448366269</v>
      </c>
      <c r="P345" s="0" t="n">
        <f aca="false">M345*100/365*J345</f>
        <v>21.3159450549451</v>
      </c>
      <c r="Q345" s="0" t="n">
        <f aca="false">P345-L345+100</f>
        <v>32.625945054945</v>
      </c>
      <c r="R345" s="0" t="n">
        <f aca="false">Q345/J345*365</f>
        <v>12.6282820202067</v>
      </c>
      <c r="S345" s="0" t="n">
        <f aca="false">E345/D345+L345</f>
        <v>88.70311</v>
      </c>
    </row>
    <row r="346" customFormat="false" ht="12.8" hidden="false" customHeight="false" outlineLevel="0" collapsed="false">
      <c r="A346" s="28" t="s">
        <v>2488</v>
      </c>
      <c r="B346" s="28" t="s">
        <v>2489</v>
      </c>
      <c r="C346" s="28" t="s">
        <v>2490</v>
      </c>
      <c r="D346" s="28" t="n">
        <v>1000</v>
      </c>
      <c r="E346" s="28" t="n">
        <v>21</v>
      </c>
      <c r="F346" s="28" t="n">
        <v>36.4</v>
      </c>
      <c r="G346" s="29" t="n">
        <v>44771</v>
      </c>
      <c r="H346" s="29"/>
      <c r="I346" s="29" t="n">
        <v>45863</v>
      </c>
      <c r="J346" s="28" t="n">
        <f aca="true">IF(I346&gt;0,I346-TODAY(),H346-TODAY())</f>
        <v>1169</v>
      </c>
      <c r="K346" s="28" t="n">
        <v>182</v>
      </c>
      <c r="L346" s="28" t="n">
        <v>84.75</v>
      </c>
      <c r="M346" s="30" t="n">
        <f aca="false">F346/K346*365/D346</f>
        <v>0.073</v>
      </c>
      <c r="N346" s="30" t="n">
        <f aca="false">R346/S346</f>
        <v>0.142283898171634</v>
      </c>
      <c r="O346" s="30" t="n">
        <f aca="false">M346/L346*100</f>
        <v>0.0861356932153392</v>
      </c>
      <c r="P346" s="0" t="n">
        <f aca="false">M346*100/365*J346</f>
        <v>23.38</v>
      </c>
      <c r="Q346" s="0" t="n">
        <f aca="false">P346-L346+100</f>
        <v>38.63</v>
      </c>
      <c r="R346" s="0" t="n">
        <f aca="false">Q346/J346*365</f>
        <v>12.0615483319076</v>
      </c>
      <c r="S346" s="0" t="n">
        <f aca="false">E346/D346+L346</f>
        <v>84.771</v>
      </c>
    </row>
    <row r="347" customFormat="false" ht="12.8" hidden="false" customHeight="false" outlineLevel="0" collapsed="false">
      <c r="A347" s="28" t="s">
        <v>196</v>
      </c>
      <c r="B347" s="28" t="s">
        <v>197</v>
      </c>
      <c r="C347" s="28" t="s">
        <v>198</v>
      </c>
      <c r="D347" s="28" t="n">
        <v>1000</v>
      </c>
      <c r="E347" s="28" t="n">
        <v>28.41</v>
      </c>
      <c r="F347" s="28" t="n">
        <v>30.42</v>
      </c>
      <c r="G347" s="29" t="n">
        <v>44706</v>
      </c>
      <c r="H347" s="29" t="n">
        <v>45798</v>
      </c>
      <c r="I347" s="29" t="n">
        <v>45070</v>
      </c>
      <c r="J347" s="28" t="n">
        <f aca="true">IF(I347&gt;0,I347-TODAY(),H347-TODAY())</f>
        <v>376</v>
      </c>
      <c r="K347" s="28" t="n">
        <v>182</v>
      </c>
      <c r="L347" s="28" t="n">
        <v>92.7</v>
      </c>
      <c r="M347" s="30" t="n">
        <f aca="false">F347/K347*365/D347</f>
        <v>0.0610071428571429</v>
      </c>
      <c r="N347" s="30" t="n">
        <f aca="false">R347/S347</f>
        <v>0.142212623465959</v>
      </c>
      <c r="O347" s="30" t="n">
        <f aca="false">M347/L347*100</f>
        <v>0.0658113730929265</v>
      </c>
      <c r="P347" s="0" t="n">
        <f aca="false">M347*100/365*J347</f>
        <v>6.28457142857143</v>
      </c>
      <c r="Q347" s="0" t="n">
        <f aca="false">P347-L347+100</f>
        <v>13.5845714285714</v>
      </c>
      <c r="R347" s="0" t="n">
        <f aca="false">Q347/J347*365</f>
        <v>13.187150455927</v>
      </c>
      <c r="S347" s="0" t="n">
        <f aca="false">E347/D347+L347</f>
        <v>92.72841</v>
      </c>
    </row>
    <row r="348" customFormat="false" ht="12.8" hidden="false" customHeight="false" outlineLevel="0" collapsed="false">
      <c r="A348" s="31" t="s">
        <v>2491</v>
      </c>
      <c r="B348" s="31" t="s">
        <v>2492</v>
      </c>
      <c r="C348" s="31" t="s">
        <v>2493</v>
      </c>
      <c r="D348" s="31" t="n">
        <v>1000</v>
      </c>
      <c r="E348" s="31" t="n">
        <v>31.22</v>
      </c>
      <c r="F348" s="31" t="n">
        <v>36.9</v>
      </c>
      <c r="G348" s="32" t="n">
        <v>44722</v>
      </c>
      <c r="H348" s="32" t="n">
        <v>45996</v>
      </c>
      <c r="I348" s="32"/>
      <c r="J348" s="31" t="n">
        <f aca="true">IF(I348&gt;0,I348-TODAY(),H348-TODAY())</f>
        <v>1302</v>
      </c>
      <c r="K348" s="31" t="n">
        <v>182</v>
      </c>
      <c r="L348" s="31" t="n">
        <v>83.88</v>
      </c>
      <c r="M348" s="33" t="n">
        <f aca="false">F348/K348*365/D348</f>
        <v>0.0740027472527473</v>
      </c>
      <c r="N348" s="33" t="n">
        <f aca="false">R348/S348</f>
        <v>0.142046824540536</v>
      </c>
      <c r="O348" s="33" t="n">
        <f aca="false">M348/L348*100</f>
        <v>0.0882245436966467</v>
      </c>
      <c r="P348" s="0" t="n">
        <f aca="false">M348*100/365*J348</f>
        <v>26.3976923076923</v>
      </c>
      <c r="Q348" s="0" t="n">
        <f aca="false">P348-L348+100</f>
        <v>42.5176923076923</v>
      </c>
      <c r="R348" s="0" t="n">
        <f aca="false">Q348/J348*365</f>
        <v>11.9193223443223</v>
      </c>
      <c r="S348" s="0" t="n">
        <f aca="false">E348/D348+L348</f>
        <v>83.91122</v>
      </c>
    </row>
    <row r="349" customFormat="false" ht="12.8" hidden="false" customHeight="false" outlineLevel="0" collapsed="false">
      <c r="A349" s="28" t="s">
        <v>2494</v>
      </c>
      <c r="B349" s="28" t="s">
        <v>2495</v>
      </c>
      <c r="C349" s="28" t="s">
        <v>2496</v>
      </c>
      <c r="D349" s="28" t="n">
        <v>1000</v>
      </c>
      <c r="E349" s="28" t="n">
        <v>10.6</v>
      </c>
      <c r="F349" s="28" t="n">
        <v>16.08</v>
      </c>
      <c r="G349" s="29" t="n">
        <v>44725</v>
      </c>
      <c r="H349" s="29" t="n">
        <v>45271</v>
      </c>
      <c r="I349" s="29"/>
      <c r="J349" s="28" t="n">
        <f aca="true">IF(I349&gt;0,I349-TODAY(),H349-TODAY())</f>
        <v>577</v>
      </c>
      <c r="K349" s="28" t="n">
        <v>91</v>
      </c>
      <c r="L349" s="28" t="n">
        <v>89.99</v>
      </c>
      <c r="M349" s="30" t="n">
        <f aca="false">F349/K349*365/D349</f>
        <v>0.0644967032967033</v>
      </c>
      <c r="N349" s="30" t="n">
        <f aca="false">R349/S349</f>
        <v>0.142019268498922</v>
      </c>
      <c r="O349" s="30" t="n">
        <f aca="false">M349/L349*100</f>
        <v>0.071670967103793</v>
      </c>
      <c r="P349" s="0" t="n">
        <f aca="false">M349*100/365*J349</f>
        <v>10.1957802197802</v>
      </c>
      <c r="Q349" s="0" t="n">
        <f aca="false">P349-L349+100</f>
        <v>20.2057802197802</v>
      </c>
      <c r="R349" s="0" t="n">
        <f aca="false">Q349/J349*365</f>
        <v>12.7818193764641</v>
      </c>
      <c r="S349" s="0" t="n">
        <f aca="false">E349/D349+L349</f>
        <v>90.0006</v>
      </c>
    </row>
    <row r="350" customFormat="false" ht="12.8" hidden="false" customHeight="false" outlineLevel="0" collapsed="false">
      <c r="A350" s="31" t="s">
        <v>2497</v>
      </c>
      <c r="B350" s="31" t="s">
        <v>2498</v>
      </c>
      <c r="C350" s="31" t="s">
        <v>2499</v>
      </c>
      <c r="D350" s="31" t="n">
        <v>1000</v>
      </c>
      <c r="E350" s="31" t="n">
        <v>0.03</v>
      </c>
      <c r="F350" s="31" t="n">
        <v>0.05</v>
      </c>
      <c r="G350" s="32" t="n">
        <v>44782</v>
      </c>
      <c r="H350" s="32" t="n">
        <v>45338</v>
      </c>
      <c r="I350" s="32"/>
      <c r="J350" s="31" t="n">
        <f aca="true">IF(I350&gt;0,I350-TODAY(),H350-TODAY())</f>
        <v>644</v>
      </c>
      <c r="K350" s="31" t="n">
        <v>182</v>
      </c>
      <c r="L350" s="31" t="n">
        <v>79.99</v>
      </c>
      <c r="M350" s="33" t="n">
        <f aca="false">F350/K350*365/D350</f>
        <v>0.000100274725274725</v>
      </c>
      <c r="N350" s="33" t="n">
        <f aca="false">R350/S350</f>
        <v>0.141906421351497</v>
      </c>
      <c r="O350" s="33" t="n">
        <f aca="false">M350/L350*100</f>
        <v>0.000125359076477966</v>
      </c>
      <c r="P350" s="0" t="n">
        <f aca="false">M350*100/365*J350</f>
        <v>0.0176923076923077</v>
      </c>
      <c r="Q350" s="0" t="n">
        <f aca="false">P350-L350+100</f>
        <v>20.0276923076923</v>
      </c>
      <c r="R350" s="0" t="n">
        <f aca="false">Q350/J350*365</f>
        <v>11.3510989010989</v>
      </c>
      <c r="S350" s="0" t="n">
        <f aca="false">E350/D350+L350</f>
        <v>79.99003</v>
      </c>
    </row>
    <row r="351" customFormat="false" ht="12.8" hidden="false" customHeight="false" outlineLevel="0" collapsed="false">
      <c r="A351" s="31" t="s">
        <v>199</v>
      </c>
      <c r="B351" s="31" t="s">
        <v>200</v>
      </c>
      <c r="C351" s="31" t="s">
        <v>201</v>
      </c>
      <c r="D351" s="31" t="n">
        <v>1000</v>
      </c>
      <c r="E351" s="31" t="n">
        <v>30.74</v>
      </c>
      <c r="F351" s="31" t="n">
        <v>32.91</v>
      </c>
      <c r="G351" s="32" t="n">
        <v>44706</v>
      </c>
      <c r="H351" s="32" t="n">
        <v>47618</v>
      </c>
      <c r="I351" s="32" t="n">
        <v>45434</v>
      </c>
      <c r="J351" s="31" t="n">
        <f aca="true">IF(I351&gt;0,I351-TODAY(),H351-TODAY())</f>
        <v>740</v>
      </c>
      <c r="K351" s="31" t="n">
        <v>182</v>
      </c>
      <c r="L351" s="31" t="n">
        <v>88.05</v>
      </c>
      <c r="M351" s="33" t="n">
        <f aca="false">F351/K351*365/D351</f>
        <v>0.0660008241758242</v>
      </c>
      <c r="N351" s="33" t="n">
        <f aca="false">R351/S351</f>
        <v>0.141850978708162</v>
      </c>
      <c r="O351" s="33" t="n">
        <f aca="false">M351/L351*100</f>
        <v>0.074958346593781</v>
      </c>
      <c r="P351" s="0" t="n">
        <f aca="false">M351*100/365*J351</f>
        <v>13.380989010989</v>
      </c>
      <c r="Q351" s="0" t="n">
        <f aca="false">P351-L351+100</f>
        <v>25.330989010989</v>
      </c>
      <c r="R351" s="0" t="n">
        <f aca="false">Q351/J351*365</f>
        <v>12.4943391743392</v>
      </c>
      <c r="S351" s="0" t="n">
        <f aca="false">E351/D351+L351</f>
        <v>88.08074</v>
      </c>
    </row>
    <row r="352" customFormat="false" ht="12.8" hidden="false" customHeight="false" outlineLevel="0" collapsed="false">
      <c r="A352" s="28" t="s">
        <v>2500</v>
      </c>
      <c r="B352" s="28" t="s">
        <v>2501</v>
      </c>
      <c r="C352" s="28" t="s">
        <v>2502</v>
      </c>
      <c r="D352" s="28" t="n">
        <v>1000</v>
      </c>
      <c r="E352" s="28" t="n">
        <v>2.51</v>
      </c>
      <c r="F352" s="28" t="n">
        <v>30.42</v>
      </c>
      <c r="G352" s="29" t="n">
        <v>44861</v>
      </c>
      <c r="H352" s="29" t="n">
        <v>45225</v>
      </c>
      <c r="I352" s="29"/>
      <c r="J352" s="28" t="n">
        <f aca="true">IF(I352&gt;0,I352-TODAY(),H352-TODAY())</f>
        <v>531</v>
      </c>
      <c r="K352" s="28" t="n">
        <v>182</v>
      </c>
      <c r="L352" s="28" t="n">
        <v>90.28</v>
      </c>
      <c r="M352" s="30" t="n">
        <f aca="false">F352/K352*365/D352</f>
        <v>0.0610071428571429</v>
      </c>
      <c r="N352" s="30" t="n">
        <f aca="false">R352/S352</f>
        <v>0.141578587235974</v>
      </c>
      <c r="O352" s="30" t="n">
        <f aca="false">M352/L352*100</f>
        <v>0.0675754794607254</v>
      </c>
      <c r="P352" s="0" t="n">
        <f aca="false">M352*100/365*J352</f>
        <v>8.87528571428572</v>
      </c>
      <c r="Q352" s="0" t="n">
        <f aca="false">P352-L352+100</f>
        <v>18.5952857142857</v>
      </c>
      <c r="R352" s="0" t="n">
        <f aca="false">Q352/J352*365</f>
        <v>12.7820702179177</v>
      </c>
      <c r="S352" s="0" t="n">
        <f aca="false">E352/D352+L352</f>
        <v>90.28251</v>
      </c>
    </row>
    <row r="353" customFormat="false" ht="12.8" hidden="false" customHeight="false" outlineLevel="0" collapsed="false">
      <c r="A353" s="28" t="s">
        <v>202</v>
      </c>
      <c r="B353" s="28" t="s">
        <v>203</v>
      </c>
      <c r="C353" s="28" t="s">
        <v>204</v>
      </c>
      <c r="D353" s="28" t="n">
        <v>1000</v>
      </c>
      <c r="E353" s="28" t="n">
        <v>14.85</v>
      </c>
      <c r="F353" s="28" t="n">
        <v>40.94</v>
      </c>
      <c r="G353" s="29" t="n">
        <v>44810</v>
      </c>
      <c r="H353" s="29" t="n">
        <v>46266</v>
      </c>
      <c r="I353" s="29" t="n">
        <v>45720</v>
      </c>
      <c r="J353" s="28" t="n">
        <f aca="true">IF(I353&gt;0,I353-TODAY(),H353-TODAY())</f>
        <v>1026</v>
      </c>
      <c r="K353" s="28" t="n">
        <v>182</v>
      </c>
      <c r="L353" s="28" t="n">
        <v>88.04</v>
      </c>
      <c r="M353" s="30" t="n">
        <f aca="false">F353/K353*365/D353</f>
        <v>0.082104945054945</v>
      </c>
      <c r="N353" s="30" t="n">
        <f aca="false">R353/S353</f>
        <v>0.141562563946842</v>
      </c>
      <c r="O353" s="30" t="n">
        <f aca="false">M353/L353*100</f>
        <v>0.0932586836153397</v>
      </c>
      <c r="P353" s="0" t="n">
        <f aca="false">M353*100/365*J353</f>
        <v>23.0793626373626</v>
      </c>
      <c r="Q353" s="0" t="n">
        <f aca="false">P353-L353+100</f>
        <v>35.0393626373626</v>
      </c>
      <c r="R353" s="0" t="n">
        <f aca="false">Q353/J353*365</f>
        <v>12.4652703339545</v>
      </c>
      <c r="S353" s="0" t="n">
        <f aca="false">E353/D353+L353</f>
        <v>88.05485</v>
      </c>
    </row>
    <row r="354" customFormat="false" ht="12.8" hidden="false" customHeight="false" outlineLevel="0" collapsed="false">
      <c r="A354" s="31" t="s">
        <v>208</v>
      </c>
      <c r="B354" s="31" t="s">
        <v>209</v>
      </c>
      <c r="C354" s="31" t="s">
        <v>210</v>
      </c>
      <c r="D354" s="31" t="n">
        <v>1000</v>
      </c>
      <c r="E354" s="31" t="n">
        <v>13.99</v>
      </c>
      <c r="F354" s="31" t="n">
        <v>17.2</v>
      </c>
      <c r="G354" s="32" t="n">
        <v>44711</v>
      </c>
      <c r="H354" s="32" t="n">
        <v>47896</v>
      </c>
      <c r="I354" s="32" t="n">
        <v>45257</v>
      </c>
      <c r="J354" s="31" t="n">
        <f aca="true">IF(I354&gt;0,I354-TODAY(),H354-TODAY())</f>
        <v>563</v>
      </c>
      <c r="K354" s="31" t="n">
        <v>91</v>
      </c>
      <c r="L354" s="31" t="n">
        <v>90.81</v>
      </c>
      <c r="M354" s="33" t="n">
        <f aca="false">F354/K354*365/D354</f>
        <v>0.068989010989011</v>
      </c>
      <c r="N354" s="33" t="n">
        <f aca="false">R354/S354</f>
        <v>0.141558348120418</v>
      </c>
      <c r="O354" s="33" t="n">
        <f aca="false">M354/L354*100</f>
        <v>0.0759707201729005</v>
      </c>
      <c r="P354" s="0" t="n">
        <f aca="false">M354*100/365*J354</f>
        <v>10.6413186813187</v>
      </c>
      <c r="Q354" s="0" t="n">
        <f aca="false">P354-L354+100</f>
        <v>19.8313186813187</v>
      </c>
      <c r="R354" s="0" t="n">
        <f aca="false">Q354/J354*365</f>
        <v>12.8568939941054</v>
      </c>
      <c r="S354" s="0" t="n">
        <f aca="false">E354/D354+L354</f>
        <v>90.82399</v>
      </c>
    </row>
    <row r="355" customFormat="false" ht="12.8" hidden="false" customHeight="false" outlineLevel="0" collapsed="false">
      <c r="A355" s="31" t="s">
        <v>205</v>
      </c>
      <c r="B355" s="31" t="s">
        <v>206</v>
      </c>
      <c r="C355" s="31" t="s">
        <v>207</v>
      </c>
      <c r="D355" s="31" t="n">
        <v>400</v>
      </c>
      <c r="E355" s="31" t="n">
        <v>6.04</v>
      </c>
      <c r="F355" s="31" t="n">
        <v>8.73</v>
      </c>
      <c r="G355" s="32" t="n">
        <v>44722</v>
      </c>
      <c r="H355" s="32" t="n">
        <v>44722</v>
      </c>
      <c r="I355" s="32"/>
      <c r="J355" s="31" t="n">
        <f aca="true">IF(I355&gt;0,I355-TODAY(),H355-TODAY())</f>
        <v>28</v>
      </c>
      <c r="K355" s="31" t="n">
        <v>91</v>
      </c>
      <c r="L355" s="31" t="n">
        <v>99.59</v>
      </c>
      <c r="M355" s="33" t="n">
        <f aca="false">F355/K355*365/D355</f>
        <v>0.0875398351648352</v>
      </c>
      <c r="N355" s="33" t="n">
        <f aca="false">R355/S355</f>
        <v>0.141545225833078</v>
      </c>
      <c r="O355" s="33" t="n">
        <f aca="false">M355/L355*100</f>
        <v>0.0879002260918116</v>
      </c>
      <c r="P355" s="0" t="n">
        <f aca="false">M355*100/365*J355</f>
        <v>0.671538461538461</v>
      </c>
      <c r="Q355" s="0" t="n">
        <f aca="false">P355-L355+100</f>
        <v>1.08153846153846</v>
      </c>
      <c r="R355" s="0" t="n">
        <f aca="false">Q355/J355*365</f>
        <v>14.0986263736263</v>
      </c>
      <c r="S355" s="0" t="n">
        <f aca="false">E355/D355+L355</f>
        <v>99.6051</v>
      </c>
    </row>
    <row r="356" customFormat="false" ht="12.8" hidden="false" customHeight="false" outlineLevel="0" collapsed="false">
      <c r="A356" s="31" t="s">
        <v>2503</v>
      </c>
      <c r="B356" s="31" t="s">
        <v>2504</v>
      </c>
      <c r="C356" s="31" t="s">
        <v>2505</v>
      </c>
      <c r="D356" s="31" t="n">
        <v>10000000</v>
      </c>
      <c r="E356" s="31" t="n">
        <v>523972.6</v>
      </c>
      <c r="F356" s="31" t="n">
        <v>560958.9</v>
      </c>
      <c r="G356" s="32" t="n">
        <v>44706</v>
      </c>
      <c r="H356" s="32"/>
      <c r="I356" s="32" t="n">
        <v>46344</v>
      </c>
      <c r="J356" s="31" t="n">
        <f aca="true">IF(I356&gt;0,I356-TODAY(),H356-TODAY())</f>
        <v>1650</v>
      </c>
      <c r="K356" s="31" t="n">
        <v>182</v>
      </c>
      <c r="L356" s="31" t="n">
        <v>92</v>
      </c>
      <c r="M356" s="33" t="n">
        <f aca="false">F356/K356*365/D356</f>
        <v>0.112499999175824</v>
      </c>
      <c r="N356" s="33" t="n">
        <f aca="false">R356/S356</f>
        <v>0.141437890536468</v>
      </c>
      <c r="O356" s="33" t="n">
        <f aca="false">M356/L356*100</f>
        <v>0.122282607799809</v>
      </c>
      <c r="P356" s="0" t="n">
        <f aca="false">M356*100/365*J356</f>
        <v>50.856164010989</v>
      </c>
      <c r="Q356" s="0" t="n">
        <f aca="false">P356-L356+100</f>
        <v>58.856164010989</v>
      </c>
      <c r="R356" s="0" t="n">
        <f aca="false">Q356/J356*365</f>
        <v>13.0196968872794</v>
      </c>
      <c r="S356" s="0" t="n">
        <f aca="false">E356/D356+L356</f>
        <v>92.05239726</v>
      </c>
    </row>
    <row r="357" customFormat="false" ht="12.8" hidden="false" customHeight="false" outlineLevel="0" collapsed="false">
      <c r="A357" s="28" t="s">
        <v>2506</v>
      </c>
      <c r="B357" s="28" t="s">
        <v>2507</v>
      </c>
      <c r="C357" s="28" t="s">
        <v>2508</v>
      </c>
      <c r="D357" s="28" t="n">
        <v>1000</v>
      </c>
      <c r="E357" s="28" t="n">
        <v>15.58</v>
      </c>
      <c r="F357" s="28" t="n">
        <v>31.16</v>
      </c>
      <c r="G357" s="29" t="n">
        <v>44785</v>
      </c>
      <c r="H357" s="29" t="n">
        <v>46059</v>
      </c>
      <c r="I357" s="29" t="n">
        <v>45331</v>
      </c>
      <c r="J357" s="28" t="n">
        <f aca="true">IF(I357&gt;0,I357-TODAY(),H357-TODAY())</f>
        <v>637</v>
      </c>
      <c r="K357" s="28" t="n">
        <v>182</v>
      </c>
      <c r="L357" s="28" t="n">
        <v>88.96</v>
      </c>
      <c r="M357" s="30" t="n">
        <f aca="false">F357/K357*365/D357</f>
        <v>0.0624912087912088</v>
      </c>
      <c r="N357" s="30" t="n">
        <f aca="false">R357/S357</f>
        <v>0.141331178148889</v>
      </c>
      <c r="O357" s="30" t="n">
        <f aca="false">M357/L357*100</f>
        <v>0.070246412759902</v>
      </c>
      <c r="P357" s="0" t="n">
        <f aca="false">M357*100/365*J357</f>
        <v>10.906</v>
      </c>
      <c r="Q357" s="0" t="n">
        <f aca="false">P357-L357+100</f>
        <v>21.946</v>
      </c>
      <c r="R357" s="0" t="n">
        <f aca="false">Q357/J357*365</f>
        <v>12.5750235478807</v>
      </c>
      <c r="S357" s="0" t="n">
        <f aca="false">E357/D357+L357</f>
        <v>88.97558</v>
      </c>
    </row>
    <row r="358" customFormat="false" ht="12.8" hidden="false" customHeight="false" outlineLevel="0" collapsed="false">
      <c r="A358" s="28" t="s">
        <v>2509</v>
      </c>
      <c r="B358" s="28" t="s">
        <v>2510</v>
      </c>
      <c r="C358" s="28" t="s">
        <v>2511</v>
      </c>
      <c r="D358" s="28" t="n">
        <v>1000</v>
      </c>
      <c r="E358" s="28" t="n">
        <v>32.07</v>
      </c>
      <c r="F358" s="28" t="n">
        <v>37.9</v>
      </c>
      <c r="G358" s="29" t="n">
        <v>44722</v>
      </c>
      <c r="H358" s="29" t="n">
        <v>45450</v>
      </c>
      <c r="I358" s="29"/>
      <c r="J358" s="28" t="n">
        <f aca="true">IF(I358&gt;0,I358-TODAY(),H358-TODAY())</f>
        <v>756</v>
      </c>
      <c r="K358" s="28" t="n">
        <v>182</v>
      </c>
      <c r="L358" s="28" t="n">
        <v>89.54</v>
      </c>
      <c r="M358" s="30" t="n">
        <f aca="false">F358/K358*365/D358</f>
        <v>0.0760082417582418</v>
      </c>
      <c r="N358" s="30" t="n">
        <f aca="false">R358/S358</f>
        <v>0.14123773684092</v>
      </c>
      <c r="O358" s="30" t="n">
        <f aca="false">M358/L358*100</f>
        <v>0.0848874712511076</v>
      </c>
      <c r="P358" s="0" t="n">
        <f aca="false">M358*100/365*J358</f>
        <v>15.7430769230769</v>
      </c>
      <c r="Q358" s="0" t="n">
        <f aca="false">P358-L358+100</f>
        <v>26.2030769230769</v>
      </c>
      <c r="R358" s="0" t="n">
        <f aca="false">Q358/J358*365</f>
        <v>12.6509564509565</v>
      </c>
      <c r="S358" s="0" t="n">
        <f aca="false">E358/D358+L358</f>
        <v>89.57207</v>
      </c>
    </row>
    <row r="359" customFormat="false" ht="12.8" hidden="false" customHeight="false" outlineLevel="0" collapsed="false">
      <c r="A359" s="28" t="s">
        <v>2512</v>
      </c>
      <c r="B359" s="28" t="s">
        <v>2513</v>
      </c>
      <c r="C359" s="28" t="s">
        <v>2514</v>
      </c>
      <c r="D359" s="28" t="n">
        <v>1000</v>
      </c>
      <c r="E359" s="28" t="n">
        <v>25.32</v>
      </c>
      <c r="F359" s="28" t="n">
        <v>29.92</v>
      </c>
      <c r="G359" s="29" t="n">
        <v>44708</v>
      </c>
      <c r="H359" s="29" t="n">
        <v>45072</v>
      </c>
      <c r="I359" s="29"/>
      <c r="J359" s="28" t="n">
        <f aca="true">IF(I359&gt;0,I359-TODAY(),H359-TODAY())</f>
        <v>378</v>
      </c>
      <c r="K359" s="28" t="n">
        <v>91</v>
      </c>
      <c r="L359" s="28" t="n">
        <v>98.09</v>
      </c>
      <c r="M359" s="30" t="n">
        <f aca="false">F359/K359*365/D359</f>
        <v>0.120008791208791</v>
      </c>
      <c r="N359" s="30" t="n">
        <f aca="false">R359/S359</f>
        <v>0.141111411451252</v>
      </c>
      <c r="O359" s="30" t="n">
        <f aca="false">M359/L359*100</f>
        <v>0.122345592016303</v>
      </c>
      <c r="P359" s="0" t="n">
        <f aca="false">M359*100/365*J359</f>
        <v>12.4283076923077</v>
      </c>
      <c r="Q359" s="0" t="n">
        <f aca="false">P359-L359+100</f>
        <v>14.3383076923077</v>
      </c>
      <c r="R359" s="0" t="n">
        <f aca="false">Q359/J359*365</f>
        <v>13.8451912901913</v>
      </c>
      <c r="S359" s="0" t="n">
        <f aca="false">E359/D359+L359</f>
        <v>98.11532</v>
      </c>
    </row>
    <row r="360" customFormat="false" ht="12.8" hidden="false" customHeight="false" outlineLevel="0" collapsed="false">
      <c r="A360" s="28" t="s">
        <v>2515</v>
      </c>
      <c r="B360" s="28" t="s">
        <v>2516</v>
      </c>
      <c r="C360" s="28" t="s">
        <v>2517</v>
      </c>
      <c r="D360" s="28" t="n">
        <v>1000</v>
      </c>
      <c r="E360" s="28" t="n">
        <v>11.75</v>
      </c>
      <c r="F360" s="28" t="n">
        <v>20.57</v>
      </c>
      <c r="G360" s="29" t="n">
        <v>44733</v>
      </c>
      <c r="H360" s="29" t="n">
        <v>45370</v>
      </c>
      <c r="I360" s="29"/>
      <c r="J360" s="28" t="n">
        <f aca="true">IF(I360&gt;0,I360-TODAY(),H360-TODAY())</f>
        <v>676</v>
      </c>
      <c r="K360" s="28" t="n">
        <v>91</v>
      </c>
      <c r="L360" s="28" t="n">
        <v>91.4</v>
      </c>
      <c r="M360" s="30" t="n">
        <f aca="false">F360/K360*365/D360</f>
        <v>0.0825060439560439</v>
      </c>
      <c r="N360" s="30" t="n">
        <f aca="false">R360/S360</f>
        <v>0.141055121686925</v>
      </c>
      <c r="O360" s="30" t="n">
        <f aca="false">M360/L360*100</f>
        <v>0.0902691947002669</v>
      </c>
      <c r="P360" s="0" t="n">
        <f aca="false">M360*100/365*J360</f>
        <v>15.2805714285714</v>
      </c>
      <c r="Q360" s="0" t="n">
        <f aca="false">P360-L360+100</f>
        <v>23.8805714285714</v>
      </c>
      <c r="R360" s="0" t="n">
        <f aca="false">Q360/J360*365</f>
        <v>12.8940955198647</v>
      </c>
      <c r="S360" s="0" t="n">
        <f aca="false">E360/D360+L360</f>
        <v>91.41175</v>
      </c>
    </row>
    <row r="361" customFormat="false" ht="12.8" hidden="false" customHeight="false" outlineLevel="0" collapsed="false">
      <c r="A361" s="28" t="s">
        <v>2518</v>
      </c>
      <c r="B361" s="28" t="s">
        <v>2519</v>
      </c>
      <c r="C361" s="28" t="s">
        <v>2520</v>
      </c>
      <c r="D361" s="28" t="n">
        <v>1000</v>
      </c>
      <c r="E361" s="28" t="n">
        <v>25.42</v>
      </c>
      <c r="F361" s="28" t="n">
        <v>57.84</v>
      </c>
      <c r="G361" s="29" t="n">
        <v>44796</v>
      </c>
      <c r="H361" s="29" t="n">
        <v>44978</v>
      </c>
      <c r="I361" s="29"/>
      <c r="J361" s="28" t="n">
        <f aca="true">IF(I361&gt;0,I361-TODAY(),H361-TODAY())</f>
        <v>284</v>
      </c>
      <c r="K361" s="28" t="n">
        <v>182</v>
      </c>
      <c r="L361" s="28" t="n">
        <v>98.25</v>
      </c>
      <c r="M361" s="30" t="n">
        <f aca="false">F361/K361*365/D361</f>
        <v>0.115997802197802</v>
      </c>
      <c r="N361" s="30" t="n">
        <f aca="false">R361/S361</f>
        <v>0.140919264838452</v>
      </c>
      <c r="O361" s="30" t="n">
        <f aca="false">M361/L361*100</f>
        <v>0.118063920812012</v>
      </c>
      <c r="P361" s="0" t="n">
        <f aca="false">M361*100/365*J361</f>
        <v>9.02558241758242</v>
      </c>
      <c r="Q361" s="0" t="n">
        <f aca="false">P361-L361+100</f>
        <v>10.7755824175824</v>
      </c>
      <c r="R361" s="0" t="n">
        <f aca="false">Q361/J361*365</f>
        <v>13.8488999380901</v>
      </c>
      <c r="S361" s="0" t="n">
        <f aca="false">E361/D361+L361</f>
        <v>98.27542</v>
      </c>
    </row>
    <row r="362" customFormat="false" ht="12.8" hidden="false" customHeight="false" outlineLevel="0" collapsed="false">
      <c r="A362" s="28" t="s">
        <v>211</v>
      </c>
      <c r="B362" s="28" t="s">
        <v>212</v>
      </c>
      <c r="C362" s="28" t="s">
        <v>213</v>
      </c>
      <c r="D362" s="28" t="n">
        <v>1000</v>
      </c>
      <c r="E362" s="28" t="n">
        <v>20.55</v>
      </c>
      <c r="F362" s="28" t="n">
        <v>24.93</v>
      </c>
      <c r="G362" s="29" t="n">
        <v>44726</v>
      </c>
      <c r="H362" s="29" t="n">
        <v>46000</v>
      </c>
      <c r="I362" s="29"/>
      <c r="J362" s="28" t="n">
        <f aca="true">IF(I362&gt;0,I362-TODAY(),H362-TODAY())</f>
        <v>1306</v>
      </c>
      <c r="K362" s="28" t="n">
        <v>182</v>
      </c>
      <c r="L362" s="28" t="n">
        <v>78.37</v>
      </c>
      <c r="M362" s="30" t="n">
        <f aca="false">F362/K362*365/D362</f>
        <v>0.049996978021978</v>
      </c>
      <c r="N362" s="30" t="n">
        <f aca="false">R362/S362</f>
        <v>0.140894988332381</v>
      </c>
      <c r="O362" s="30" t="n">
        <f aca="false">M362/L362*100</f>
        <v>0.0637960674007631</v>
      </c>
      <c r="P362" s="0" t="n">
        <f aca="false">M362*100/365*J362</f>
        <v>17.8893296703297</v>
      </c>
      <c r="Q362" s="0" t="n">
        <f aca="false">P362-L362+100</f>
        <v>39.5193296703297</v>
      </c>
      <c r="R362" s="0" t="n">
        <f aca="false">Q362/J362*365</f>
        <v>11.0448356276189</v>
      </c>
      <c r="S362" s="0" t="n">
        <f aca="false">E362/D362+L362</f>
        <v>78.39055</v>
      </c>
    </row>
    <row r="363" customFormat="false" ht="12.8" hidden="false" customHeight="false" outlineLevel="0" collapsed="false">
      <c r="A363" s="28" t="s">
        <v>214</v>
      </c>
      <c r="B363" s="28" t="s">
        <v>215</v>
      </c>
      <c r="C363" s="28" t="s">
        <v>216</v>
      </c>
      <c r="D363" s="28" t="n">
        <v>1000</v>
      </c>
      <c r="E363" s="28" t="n">
        <v>9.82</v>
      </c>
      <c r="F363" s="28" t="n">
        <v>17.18</v>
      </c>
      <c r="G363" s="29" t="n">
        <v>44733</v>
      </c>
      <c r="H363" s="29" t="n">
        <v>46007</v>
      </c>
      <c r="I363" s="29" t="n">
        <v>44915</v>
      </c>
      <c r="J363" s="28" t="n">
        <f aca="true">IF(I363&gt;0,I363-TODAY(),H363-TODAY())</f>
        <v>221</v>
      </c>
      <c r="K363" s="28" t="n">
        <v>91</v>
      </c>
      <c r="L363" s="28" t="n">
        <v>95.99</v>
      </c>
      <c r="M363" s="30" t="n">
        <f aca="false">F363/K363*365/D363</f>
        <v>0.0689087912087912</v>
      </c>
      <c r="N363" s="30" t="n">
        <f aca="false">R363/S363</f>
        <v>0.14076828268649</v>
      </c>
      <c r="O363" s="30" t="n">
        <f aca="false">M363/L363*100</f>
        <v>0.0717874687038142</v>
      </c>
      <c r="P363" s="0" t="n">
        <f aca="false">M363*100/365*J363</f>
        <v>4.17228571428571</v>
      </c>
      <c r="Q363" s="0" t="n">
        <f aca="false">P363-L363+100</f>
        <v>8.18228571428571</v>
      </c>
      <c r="R363" s="0" t="n">
        <f aca="false">Q363/J363*365</f>
        <v>13.5137297996121</v>
      </c>
      <c r="S363" s="0" t="n">
        <f aca="false">E363/D363+L363</f>
        <v>95.99982</v>
      </c>
    </row>
    <row r="364" customFormat="false" ht="12.8" hidden="false" customHeight="false" outlineLevel="0" collapsed="false">
      <c r="A364" s="31" t="s">
        <v>217</v>
      </c>
      <c r="B364" s="31" t="s">
        <v>218</v>
      </c>
      <c r="C364" s="31" t="s">
        <v>219</v>
      </c>
      <c r="D364" s="31" t="n">
        <v>1000</v>
      </c>
      <c r="E364" s="31" t="n">
        <v>1.53</v>
      </c>
      <c r="F364" s="31" t="n">
        <v>34.9</v>
      </c>
      <c r="G364" s="32" t="n">
        <v>44868</v>
      </c>
      <c r="H364" s="32" t="n">
        <v>46506</v>
      </c>
      <c r="I364" s="32" t="n">
        <v>45050</v>
      </c>
      <c r="J364" s="31" t="n">
        <f aca="true">IF(I364&gt;0,I364-TODAY(),H364-TODAY())</f>
        <v>356</v>
      </c>
      <c r="K364" s="31" t="n">
        <v>182</v>
      </c>
      <c r="L364" s="31" t="n">
        <v>93.94</v>
      </c>
      <c r="M364" s="33" t="n">
        <f aca="false">F364/K364*365/D364</f>
        <v>0.0699917582417582</v>
      </c>
      <c r="N364" s="33" t="n">
        <f aca="false">R364/S364</f>
        <v>0.140644697519477</v>
      </c>
      <c r="O364" s="33" t="n">
        <f aca="false">M364/L364*100</f>
        <v>0.0745068748581629</v>
      </c>
      <c r="P364" s="0" t="n">
        <f aca="false">M364*100/365*J364</f>
        <v>6.82659340659341</v>
      </c>
      <c r="Q364" s="0" t="n">
        <f aca="false">P364-L364+100</f>
        <v>12.8865934065934</v>
      </c>
      <c r="R364" s="0" t="n">
        <f aca="false">Q364/J364*365</f>
        <v>13.2123780713668</v>
      </c>
      <c r="S364" s="0" t="n">
        <f aca="false">E364/D364+L364</f>
        <v>93.94153</v>
      </c>
    </row>
    <row r="365" customFormat="false" ht="12.8" hidden="false" customHeight="false" outlineLevel="0" collapsed="false">
      <c r="A365" s="28" t="s">
        <v>2521</v>
      </c>
      <c r="B365" s="28" t="s">
        <v>2522</v>
      </c>
      <c r="C365" s="28" t="s">
        <v>2523</v>
      </c>
      <c r="D365" s="28" t="n">
        <v>1000</v>
      </c>
      <c r="E365" s="28" t="n">
        <v>9.27</v>
      </c>
      <c r="F365" s="28" t="n">
        <v>46.87</v>
      </c>
      <c r="G365" s="29" t="n">
        <v>44840</v>
      </c>
      <c r="H365" s="29" t="n">
        <v>46660</v>
      </c>
      <c r="I365" s="29" t="n">
        <v>45204</v>
      </c>
      <c r="J365" s="28" t="n">
        <f aca="true">IF(I365&gt;0,I365-TODAY(),H365-TODAY())</f>
        <v>510</v>
      </c>
      <c r="K365" s="28" t="n">
        <v>182</v>
      </c>
      <c r="L365" s="28" t="n">
        <v>94.56</v>
      </c>
      <c r="M365" s="30" t="n">
        <f aca="false">F365/K365*365/D365</f>
        <v>0.0939975274725274</v>
      </c>
      <c r="N365" s="30" t="n">
        <f aca="false">R365/S365</f>
        <v>0.140564541532213</v>
      </c>
      <c r="O365" s="30" t="n">
        <f aca="false">M365/L365*100</f>
        <v>0.0994051686469199</v>
      </c>
      <c r="P365" s="0" t="n">
        <f aca="false">M365*100/365*J365</f>
        <v>13.1339010989011</v>
      </c>
      <c r="Q365" s="0" t="n">
        <f aca="false">P365-L365+100</f>
        <v>18.5739010989011</v>
      </c>
      <c r="R365" s="0" t="n">
        <f aca="false">Q365/J365*365</f>
        <v>13.2930860805861</v>
      </c>
      <c r="S365" s="0" t="n">
        <f aca="false">E365/D365+L365</f>
        <v>94.56927</v>
      </c>
    </row>
    <row r="366" customFormat="false" ht="12.8" hidden="false" customHeight="false" outlineLevel="0" collapsed="false">
      <c r="A366" s="28" t="s">
        <v>220</v>
      </c>
      <c r="B366" s="28" t="s">
        <v>221</v>
      </c>
      <c r="C366" s="28" t="s">
        <v>222</v>
      </c>
      <c r="D366" s="28" t="n">
        <v>1000</v>
      </c>
      <c r="E366" s="28" t="n">
        <v>12.47</v>
      </c>
      <c r="F366" s="28" t="n">
        <v>19.57</v>
      </c>
      <c r="G366" s="29" t="n">
        <v>44727</v>
      </c>
      <c r="H366" s="29" t="n">
        <v>49823</v>
      </c>
      <c r="I366" s="29" t="n">
        <v>45455</v>
      </c>
      <c r="J366" s="28" t="n">
        <f aca="true">IF(I366&gt;0,I366-TODAY(),H366-TODAY())</f>
        <v>761</v>
      </c>
      <c r="K366" s="28" t="n">
        <v>91</v>
      </c>
      <c r="L366" s="28" t="n">
        <v>90</v>
      </c>
      <c r="M366" s="30" t="n">
        <f aca="false">F366/K366*365/D366</f>
        <v>0.0784950549450549</v>
      </c>
      <c r="N366" s="30" t="n">
        <f aca="false">R366/S366</f>
        <v>0.140489713539185</v>
      </c>
      <c r="O366" s="30" t="n">
        <f aca="false">M366/L366*100</f>
        <v>0.0872167277167277</v>
      </c>
      <c r="P366" s="0" t="n">
        <f aca="false">M366*100/365*J366</f>
        <v>16.3656813186813</v>
      </c>
      <c r="Q366" s="0" t="n">
        <f aca="false">P366-L366+100</f>
        <v>26.3656813186813</v>
      </c>
      <c r="R366" s="0" t="n">
        <f aca="false">Q366/J366*365</f>
        <v>12.6458261252545</v>
      </c>
      <c r="S366" s="0" t="n">
        <f aca="false">E366/D366+L366</f>
        <v>90.01247</v>
      </c>
    </row>
    <row r="367" customFormat="false" ht="12.8" hidden="false" customHeight="false" outlineLevel="0" collapsed="false">
      <c r="A367" s="28" t="s">
        <v>2524</v>
      </c>
      <c r="B367" s="28" t="s">
        <v>2525</v>
      </c>
      <c r="C367" s="28" t="s">
        <v>2526</v>
      </c>
      <c r="D367" s="28" t="n">
        <v>1000</v>
      </c>
      <c r="E367" s="28" t="n">
        <v>33.75</v>
      </c>
      <c r="F367" s="28" t="n">
        <v>34.9</v>
      </c>
      <c r="G367" s="29" t="n">
        <v>44697</v>
      </c>
      <c r="H367" s="29" t="n">
        <v>46062</v>
      </c>
      <c r="I367" s="29"/>
      <c r="J367" s="28" t="n">
        <f aca="true">IF(I367&gt;0,I367-TODAY(),H367-TODAY())</f>
        <v>1368</v>
      </c>
      <c r="K367" s="28" t="n">
        <v>91</v>
      </c>
      <c r="L367" s="28" t="n">
        <v>99.89</v>
      </c>
      <c r="M367" s="30" t="n">
        <f aca="false">F367/K367*365/D367</f>
        <v>0.139983516483516</v>
      </c>
      <c r="N367" s="30" t="n">
        <f aca="false">R367/S367</f>
        <v>0.140384053476339</v>
      </c>
      <c r="O367" s="30" t="n">
        <f aca="false">M367/L367*100</f>
        <v>0.140137667918227</v>
      </c>
      <c r="P367" s="0" t="n">
        <f aca="false">M367*100/365*J367</f>
        <v>52.4650549450549</v>
      </c>
      <c r="Q367" s="0" t="n">
        <f aca="false">P367-L367+100</f>
        <v>52.5750549450549</v>
      </c>
      <c r="R367" s="0" t="n">
        <f aca="false">Q367/J367*365</f>
        <v>14.0277010635563</v>
      </c>
      <c r="S367" s="0" t="n">
        <f aca="false">E367/D367+L367</f>
        <v>99.92375</v>
      </c>
    </row>
    <row r="368" customFormat="false" ht="12.8" hidden="false" customHeight="false" outlineLevel="0" collapsed="false">
      <c r="A368" s="31" t="s">
        <v>2527</v>
      </c>
      <c r="B368" s="31" t="s">
        <v>2528</v>
      </c>
      <c r="C368" s="31" t="s">
        <v>2529</v>
      </c>
      <c r="D368" s="31" t="n">
        <v>1000</v>
      </c>
      <c r="E368" s="31" t="n">
        <v>0</v>
      </c>
      <c r="F368" s="31" t="n">
        <v>0.05</v>
      </c>
      <c r="G368" s="32" t="n">
        <v>44831</v>
      </c>
      <c r="H368" s="32" t="n">
        <v>44831</v>
      </c>
      <c r="I368" s="32"/>
      <c r="J368" s="31" t="n">
        <f aca="true">IF(I368&gt;0,I368-TODAY(),H368-TODAY())</f>
        <v>137</v>
      </c>
      <c r="K368" s="31" t="n">
        <v>182</v>
      </c>
      <c r="L368" s="31" t="n">
        <v>95</v>
      </c>
      <c r="M368" s="33" t="n">
        <f aca="false">F368/K368*365/D368</f>
        <v>0.000100274725274725</v>
      </c>
      <c r="N368" s="33" t="n">
        <f aca="false">R368/S368</f>
        <v>0.140328372165675</v>
      </c>
      <c r="O368" s="33" t="n">
        <f aca="false">M368/L368*100</f>
        <v>0.000105552342394448</v>
      </c>
      <c r="P368" s="0" t="n">
        <f aca="false">M368*100/365*J368</f>
        <v>0.00376373626373626</v>
      </c>
      <c r="Q368" s="0" t="n">
        <f aca="false">P368-L368+100</f>
        <v>5.00376373626374</v>
      </c>
      <c r="R368" s="0" t="n">
        <f aca="false">Q368/J368*365</f>
        <v>13.3311953557392</v>
      </c>
      <c r="S368" s="0" t="n">
        <f aca="false">E368/D368+L368</f>
        <v>95</v>
      </c>
    </row>
    <row r="369" customFormat="false" ht="12.8" hidden="false" customHeight="false" outlineLevel="0" collapsed="false">
      <c r="A369" s="28" t="s">
        <v>223</v>
      </c>
      <c r="B369" s="28" t="s">
        <v>224</v>
      </c>
      <c r="C369" s="28" t="s">
        <v>225</v>
      </c>
      <c r="D369" s="28" t="n">
        <v>1000</v>
      </c>
      <c r="E369" s="28" t="n">
        <v>10.27</v>
      </c>
      <c r="F369" s="28" t="n">
        <v>37.4</v>
      </c>
      <c r="G369" s="29" t="n">
        <v>44826</v>
      </c>
      <c r="H369" s="29" t="n">
        <v>47374</v>
      </c>
      <c r="I369" s="29" t="n">
        <v>45008</v>
      </c>
      <c r="J369" s="28" t="n">
        <f aca="true">IF(I369&gt;0,I369-TODAY(),H369-TODAY())</f>
        <v>314</v>
      </c>
      <c r="K369" s="28" t="n">
        <v>182</v>
      </c>
      <c r="L369" s="28" t="n">
        <v>94.99</v>
      </c>
      <c r="M369" s="30" t="n">
        <f aca="false">F369/K369*365/D369</f>
        <v>0.0750054945054945</v>
      </c>
      <c r="N369" s="30" t="n">
        <f aca="false">R369/S369</f>
        <v>0.140255133645401</v>
      </c>
      <c r="O369" s="30" t="n">
        <f aca="false">M369/L369*100</f>
        <v>0.0789614638440831</v>
      </c>
      <c r="P369" s="0" t="n">
        <f aca="false">M369*100/365*J369</f>
        <v>6.45252747252747</v>
      </c>
      <c r="Q369" s="0" t="n">
        <f aca="false">P369-L369+100</f>
        <v>11.4625274725275</v>
      </c>
      <c r="R369" s="0" t="n">
        <f aca="false">Q369/J369*365</f>
        <v>13.3242755651991</v>
      </c>
      <c r="S369" s="0" t="n">
        <f aca="false">E369/D369+L369</f>
        <v>95.00027</v>
      </c>
    </row>
    <row r="370" customFormat="false" ht="12.8" hidden="false" customHeight="false" outlineLevel="0" collapsed="false">
      <c r="A370" s="28" t="s">
        <v>229</v>
      </c>
      <c r="B370" s="28" t="s">
        <v>230</v>
      </c>
      <c r="C370" s="28" t="s">
        <v>231</v>
      </c>
      <c r="D370" s="28" t="n">
        <v>1000</v>
      </c>
      <c r="E370" s="28" t="n">
        <v>16.26</v>
      </c>
      <c r="F370" s="28" t="n">
        <v>17.83</v>
      </c>
      <c r="G370" s="29" t="n">
        <v>44702</v>
      </c>
      <c r="H370" s="29" t="n">
        <v>45339</v>
      </c>
      <c r="I370" s="29"/>
      <c r="J370" s="28" t="n">
        <f aca="true">IF(I370&gt;0,I370-TODAY(),H370-TODAY())</f>
        <v>645</v>
      </c>
      <c r="K370" s="28" t="n">
        <v>91</v>
      </c>
      <c r="L370" s="28" t="n">
        <v>90.27</v>
      </c>
      <c r="M370" s="30" t="n">
        <f aca="false">F370/K370*365/D370</f>
        <v>0.0715159340659341</v>
      </c>
      <c r="N370" s="30" t="n">
        <f aca="false">R370/S370</f>
        <v>0.140195390058256</v>
      </c>
      <c r="O370" s="30" t="n">
        <f aca="false">M370/L370*100</f>
        <v>0.0792244755355423</v>
      </c>
      <c r="P370" s="0" t="n">
        <f aca="false">M370*100/365*J370</f>
        <v>12.6377472527473</v>
      </c>
      <c r="Q370" s="0" t="n">
        <f aca="false">P370-L370+100</f>
        <v>22.3677472527473</v>
      </c>
      <c r="R370" s="0" t="n">
        <f aca="false">Q370/J370*365</f>
        <v>12.6577174376012</v>
      </c>
      <c r="S370" s="0" t="n">
        <f aca="false">E370/D370+L370</f>
        <v>90.28626</v>
      </c>
    </row>
    <row r="371" customFormat="false" ht="12.8" hidden="false" customHeight="false" outlineLevel="0" collapsed="false">
      <c r="A371" s="28" t="s">
        <v>2530</v>
      </c>
      <c r="B371" s="28" t="s">
        <v>2531</v>
      </c>
      <c r="C371" s="28" t="s">
        <v>2532</v>
      </c>
      <c r="D371" s="28" t="n">
        <v>1000</v>
      </c>
      <c r="E371" s="28" t="n">
        <v>31</v>
      </c>
      <c r="F371" s="28" t="n">
        <v>36.4</v>
      </c>
      <c r="G371" s="29" t="n">
        <v>44721</v>
      </c>
      <c r="H371" s="29" t="n">
        <v>46177</v>
      </c>
      <c r="I371" s="29" t="n">
        <v>45085</v>
      </c>
      <c r="J371" s="28" t="n">
        <f aca="true">IF(I371&gt;0,I371-TODAY(),H371-TODAY())</f>
        <v>391</v>
      </c>
      <c r="K371" s="28" t="n">
        <v>182</v>
      </c>
      <c r="L371" s="28" t="n">
        <v>93.74</v>
      </c>
      <c r="M371" s="30" t="n">
        <f aca="false">F371/K371*365/D371</f>
        <v>0.073</v>
      </c>
      <c r="N371" s="30" t="n">
        <f aca="false">R371/S371</f>
        <v>0.1401684317683</v>
      </c>
      <c r="O371" s="30" t="n">
        <f aca="false">M371/L371*100</f>
        <v>0.0778749733304886</v>
      </c>
      <c r="P371" s="0" t="n">
        <f aca="false">M371*100/365*J371</f>
        <v>7.82</v>
      </c>
      <c r="Q371" s="0" t="n">
        <f aca="false">P371-L371+100</f>
        <v>14.08</v>
      </c>
      <c r="R371" s="0" t="n">
        <f aca="false">Q371/J371*365</f>
        <v>13.1437340153453</v>
      </c>
      <c r="S371" s="0" t="n">
        <f aca="false">E371/D371+L371</f>
        <v>93.771</v>
      </c>
    </row>
    <row r="372" customFormat="false" ht="12.8" hidden="false" customHeight="false" outlineLevel="0" collapsed="false">
      <c r="A372" s="28" t="s">
        <v>226</v>
      </c>
      <c r="B372" s="28" t="s">
        <v>227</v>
      </c>
      <c r="C372" s="28" t="s">
        <v>228</v>
      </c>
      <c r="D372" s="28" t="n">
        <v>1000</v>
      </c>
      <c r="E372" s="28" t="n">
        <v>5.3</v>
      </c>
      <c r="F372" s="28" t="n">
        <v>43.88</v>
      </c>
      <c r="G372" s="29" t="n">
        <v>44854</v>
      </c>
      <c r="H372" s="29" t="n">
        <v>46492</v>
      </c>
      <c r="I372" s="29" t="n">
        <v>44854</v>
      </c>
      <c r="J372" s="28" t="n">
        <f aca="true">IF(I372&gt;0,I372-TODAY(),H372-TODAY())</f>
        <v>160</v>
      </c>
      <c r="K372" s="28" t="n">
        <v>182</v>
      </c>
      <c r="L372" s="28" t="n">
        <v>97.85</v>
      </c>
      <c r="M372" s="30" t="n">
        <f aca="false">F372/K372*365/D372</f>
        <v>0.0880010989010989</v>
      </c>
      <c r="N372" s="30" t="n">
        <f aca="false">R372/S372</f>
        <v>0.140051661893734</v>
      </c>
      <c r="O372" s="30" t="n">
        <f aca="false">M372/L372*100</f>
        <v>0.0899346948401624</v>
      </c>
      <c r="P372" s="0" t="n">
        <f aca="false">M372*100/365*J372</f>
        <v>3.85758241758242</v>
      </c>
      <c r="Q372" s="0" t="n">
        <f aca="false">P372-L372+100</f>
        <v>6.00758241758243</v>
      </c>
      <c r="R372" s="0" t="n">
        <f aca="false">Q372/J372*365</f>
        <v>13.7047973901099</v>
      </c>
      <c r="S372" s="0" t="n">
        <f aca="false">E372/D372+L372</f>
        <v>97.8553</v>
      </c>
    </row>
    <row r="373" customFormat="false" ht="12.8" hidden="false" customHeight="false" outlineLevel="0" collapsed="false">
      <c r="A373" s="31" t="s">
        <v>2533</v>
      </c>
      <c r="B373" s="31" t="s">
        <v>2534</v>
      </c>
      <c r="C373" s="31" t="s">
        <v>2535</v>
      </c>
      <c r="D373" s="31" t="n">
        <v>1000</v>
      </c>
      <c r="E373" s="31" t="n">
        <v>8.02</v>
      </c>
      <c r="F373" s="31" t="n">
        <v>45.62</v>
      </c>
      <c r="G373" s="32" t="n">
        <v>44844</v>
      </c>
      <c r="H373" s="32" t="n">
        <v>45754</v>
      </c>
      <c r="I373" s="32"/>
      <c r="J373" s="31" t="n">
        <f aca="true">IF(I373&gt;0,I373-TODAY(),H373-TODAY())</f>
        <v>1060</v>
      </c>
      <c r="K373" s="31" t="n">
        <v>182</v>
      </c>
      <c r="L373" s="31" t="n">
        <v>89.99</v>
      </c>
      <c r="M373" s="33" t="n">
        <f aca="false">F373/K373*365/D373</f>
        <v>0.0914906593406593</v>
      </c>
      <c r="N373" s="33" t="n">
        <f aca="false">R373/S373</f>
        <v>0.139957585252514</v>
      </c>
      <c r="O373" s="33" t="n">
        <f aca="false">M373/L373*100</f>
        <v>0.101667584554572</v>
      </c>
      <c r="P373" s="0" t="n">
        <f aca="false">M373*100/365*J373</f>
        <v>26.5698901098901</v>
      </c>
      <c r="Q373" s="0" t="n">
        <f aca="false">P373-L373+100</f>
        <v>36.5798901098901</v>
      </c>
      <c r="R373" s="0" t="n">
        <f aca="false">Q373/J373*365</f>
        <v>12.5959055567074</v>
      </c>
      <c r="S373" s="0" t="n">
        <f aca="false">E373/D373+L373</f>
        <v>89.99802</v>
      </c>
    </row>
    <row r="374" customFormat="false" ht="12.8" hidden="false" customHeight="false" outlineLevel="0" collapsed="false">
      <c r="A374" s="31" t="s">
        <v>2536</v>
      </c>
      <c r="B374" s="31" t="s">
        <v>2537</v>
      </c>
      <c r="C374" s="31" t="s">
        <v>2538</v>
      </c>
      <c r="D374" s="31" t="n">
        <v>1000</v>
      </c>
      <c r="E374" s="35" t="n">
        <v>15.7</v>
      </c>
      <c r="F374" s="35" t="n">
        <v>19.57</v>
      </c>
      <c r="G374" s="32" t="n">
        <v>44712</v>
      </c>
      <c r="H374" s="32" t="n">
        <v>45622</v>
      </c>
      <c r="I374" s="32"/>
      <c r="J374" s="31" t="n">
        <f aca="true">IF(I374&gt;0,I374-TODAY(),H374-TODAY())</f>
        <v>928</v>
      </c>
      <c r="K374" s="31" t="n">
        <v>91</v>
      </c>
      <c r="L374" s="31" t="n">
        <v>88.5</v>
      </c>
      <c r="M374" s="33" t="n">
        <f aca="false">F374/K374*365/D374</f>
        <v>0.0784950549450549</v>
      </c>
      <c r="N374" s="33" t="n">
        <f aca="false">R374/S374</f>
        <v>0.139779424417971</v>
      </c>
      <c r="O374" s="33" t="n">
        <f aca="false">M374/L374*100</f>
        <v>0.0886949773390451</v>
      </c>
      <c r="P374" s="0" t="n">
        <f aca="false">M374*100/365*J374</f>
        <v>19.9570989010989</v>
      </c>
      <c r="Q374" s="0" t="n">
        <f aca="false">P374-L374+100</f>
        <v>31.4570989010989</v>
      </c>
      <c r="R374" s="0" t="n">
        <f aca="false">Q374/J374*365</f>
        <v>12.3726735979538</v>
      </c>
      <c r="S374" s="0" t="n">
        <f aca="false">E374/D374+L374</f>
        <v>88.5157</v>
      </c>
    </row>
    <row r="375" customFormat="false" ht="12.8" hidden="false" customHeight="false" outlineLevel="0" collapsed="false">
      <c r="A375" s="31" t="s">
        <v>2539</v>
      </c>
      <c r="B375" s="31" t="s">
        <v>2540</v>
      </c>
      <c r="C375" s="31" t="s">
        <v>2541</v>
      </c>
      <c r="D375" s="31" t="n">
        <v>1000</v>
      </c>
      <c r="E375" s="31" t="n">
        <v>13.27</v>
      </c>
      <c r="F375" s="31" t="n">
        <v>21.57</v>
      </c>
      <c r="G375" s="32" t="n">
        <v>44729</v>
      </c>
      <c r="H375" s="32" t="n">
        <v>46276</v>
      </c>
      <c r="I375" s="32"/>
      <c r="J375" s="31" t="n">
        <f aca="true">IF(I375&gt;0,I375-TODAY(),H375-TODAY())</f>
        <v>1582</v>
      </c>
      <c r="K375" s="31" t="n">
        <v>91</v>
      </c>
      <c r="L375" s="31" t="n">
        <v>85.63</v>
      </c>
      <c r="M375" s="33" t="n">
        <f aca="false">F375/K375*365/D375</f>
        <v>0.086517032967033</v>
      </c>
      <c r="N375" s="33" t="n">
        <f aca="false">R375/S375</f>
        <v>0.13973261899977</v>
      </c>
      <c r="O375" s="33" t="n">
        <f aca="false">M375/L375*100</f>
        <v>0.101035890420452</v>
      </c>
      <c r="P375" s="0" t="n">
        <f aca="false">M375*100/365*J375</f>
        <v>37.4986153846154</v>
      </c>
      <c r="Q375" s="0" t="n">
        <f aca="false">P375-L375+100</f>
        <v>51.8686153846154</v>
      </c>
      <c r="R375" s="0" t="n">
        <f aca="false">Q375/J375*365</f>
        <v>11.9671584168044</v>
      </c>
      <c r="S375" s="0" t="n">
        <f aca="false">E375/D375+L375</f>
        <v>85.64327</v>
      </c>
    </row>
    <row r="376" customFormat="false" ht="12.8" hidden="false" customHeight="false" outlineLevel="0" collapsed="false">
      <c r="A376" s="31" t="s">
        <v>2542</v>
      </c>
      <c r="B376" s="31" t="s">
        <v>2543</v>
      </c>
      <c r="C376" s="31" t="s">
        <v>2544</v>
      </c>
      <c r="D376" s="31" t="n">
        <v>1000</v>
      </c>
      <c r="E376" s="31" t="n">
        <v>0</v>
      </c>
      <c r="F376" s="31" t="n">
        <v>0.4</v>
      </c>
      <c r="G376" s="32" t="n">
        <v>44803</v>
      </c>
      <c r="H376" s="32" t="n">
        <v>44803</v>
      </c>
      <c r="I376" s="32"/>
      <c r="J376" s="31" t="n">
        <f aca="true">IF(I376&gt;0,I376-TODAY(),H376-TODAY())</f>
        <v>109</v>
      </c>
      <c r="K376" s="31" t="n">
        <v>1461</v>
      </c>
      <c r="L376" s="31" t="n">
        <v>96</v>
      </c>
      <c r="M376" s="33" t="n">
        <f aca="false">F376/K376*365/D376</f>
        <v>9.99315537303217E-005</v>
      </c>
      <c r="N376" s="33" t="n">
        <f aca="false">R376/S376</f>
        <v>0.139630089252261</v>
      </c>
      <c r="O376" s="33" t="n">
        <f aca="false">M376/L376*100</f>
        <v>0.000104095368469085</v>
      </c>
      <c r="P376" s="0" t="n">
        <f aca="false">M376*100/365*J376</f>
        <v>0.00298425735797399</v>
      </c>
      <c r="Q376" s="0" t="n">
        <f aca="false">P376-L376+100</f>
        <v>4.00298425735798</v>
      </c>
      <c r="R376" s="0" t="n">
        <f aca="false">Q376/J376*365</f>
        <v>13.4044885682171</v>
      </c>
      <c r="S376" s="0" t="n">
        <f aca="false">E376/D376+L376</f>
        <v>96</v>
      </c>
    </row>
    <row r="377" customFormat="false" ht="12.8" hidden="false" customHeight="false" outlineLevel="0" collapsed="false">
      <c r="A377" s="28" t="s">
        <v>256</v>
      </c>
      <c r="B377" s="28" t="s">
        <v>257</v>
      </c>
      <c r="C377" s="28" t="s">
        <v>258</v>
      </c>
      <c r="D377" s="28" t="n">
        <v>1000</v>
      </c>
      <c r="E377" s="28" t="n">
        <v>3.39</v>
      </c>
      <c r="F377" s="28" t="n">
        <v>17.15</v>
      </c>
      <c r="G377" s="29" t="n">
        <v>44767</v>
      </c>
      <c r="H377" s="29" t="n">
        <v>45950</v>
      </c>
      <c r="I377" s="29" t="n">
        <v>44858</v>
      </c>
      <c r="J377" s="28" t="n">
        <f aca="true">IF(I377&gt;0,I377-TODAY(),H377-TODAY())</f>
        <v>164</v>
      </c>
      <c r="K377" s="28" t="n">
        <v>91</v>
      </c>
      <c r="L377" s="28" t="n">
        <v>97.02</v>
      </c>
      <c r="M377" s="30" t="n">
        <f aca="false">F377/K377*365/D377</f>
        <v>0.0687884615384615</v>
      </c>
      <c r="N377" s="30" t="n">
        <f aca="false">R377/S377</f>
        <v>0.139256763003404</v>
      </c>
      <c r="O377" s="30" t="n">
        <f aca="false">M377/L377*100</f>
        <v>0.0709013209013209</v>
      </c>
      <c r="P377" s="0" t="n">
        <f aca="false">M377*100/365*J377</f>
        <v>3.09076923076923</v>
      </c>
      <c r="Q377" s="0" t="n">
        <f aca="false">P377-L377+100</f>
        <v>6.07076923076923</v>
      </c>
      <c r="R377" s="0" t="n">
        <f aca="false">Q377/J377*365</f>
        <v>13.5111632270169</v>
      </c>
      <c r="S377" s="0" t="n">
        <f aca="false">E377/D377+L377</f>
        <v>97.02339</v>
      </c>
    </row>
    <row r="378" customFormat="false" ht="12.8" hidden="false" customHeight="false" outlineLevel="0" collapsed="false">
      <c r="A378" s="31" t="s">
        <v>238</v>
      </c>
      <c r="B378" s="31" t="s">
        <v>239</v>
      </c>
      <c r="C378" s="31" t="s">
        <v>240</v>
      </c>
      <c r="D378" s="31" t="n">
        <v>1000</v>
      </c>
      <c r="E378" s="31" t="n">
        <v>15.76</v>
      </c>
      <c r="F378" s="31" t="n">
        <v>17.08</v>
      </c>
      <c r="G378" s="32" t="n">
        <v>44701</v>
      </c>
      <c r="H378" s="32" t="n">
        <v>46339</v>
      </c>
      <c r="I378" s="32" t="n">
        <v>45338</v>
      </c>
      <c r="J378" s="31" t="n">
        <f aca="true">IF(I378&gt;0,I378-TODAY(),H378-TODAY())</f>
        <v>644</v>
      </c>
      <c r="K378" s="31" t="n">
        <v>91</v>
      </c>
      <c r="L378" s="31" t="n">
        <v>89.98</v>
      </c>
      <c r="M378" s="33" t="n">
        <f aca="false">F378/K378*365/D378</f>
        <v>0.0685076923076923</v>
      </c>
      <c r="N378" s="33" t="n">
        <f aca="false">R378/S378</f>
        <v>0.139226631319631</v>
      </c>
      <c r="O378" s="33" t="n">
        <f aca="false">M378/L378*100</f>
        <v>0.0761365773590713</v>
      </c>
      <c r="P378" s="0" t="n">
        <f aca="false">M378*100/365*J378</f>
        <v>12.0873846153846</v>
      </c>
      <c r="Q378" s="0" t="n">
        <f aca="false">P378-L378+100</f>
        <v>22.1073846153846</v>
      </c>
      <c r="R378" s="0" t="n">
        <f aca="false">Q378/J378*365</f>
        <v>12.52980649785</v>
      </c>
      <c r="S378" s="0" t="n">
        <f aca="false">E378/D378+L378</f>
        <v>89.99576</v>
      </c>
    </row>
    <row r="379" customFormat="false" ht="12.8" hidden="false" customHeight="false" outlineLevel="0" collapsed="false">
      <c r="A379" s="28" t="s">
        <v>241</v>
      </c>
      <c r="B379" s="28" t="s">
        <v>242</v>
      </c>
      <c r="C379" s="28" t="s">
        <v>243</v>
      </c>
      <c r="D379" s="28" t="n">
        <v>1000</v>
      </c>
      <c r="E379" s="28" t="n">
        <v>11.4</v>
      </c>
      <c r="F379" s="28" t="n">
        <v>19.57</v>
      </c>
      <c r="G379" s="29" t="n">
        <v>44732</v>
      </c>
      <c r="H379" s="29" t="n">
        <v>49737</v>
      </c>
      <c r="I379" s="29" t="n">
        <v>45551</v>
      </c>
      <c r="J379" s="28" t="n">
        <f aca="true">IF(I379&gt;0,I379-TODAY(),H379-TODAY())</f>
        <v>857</v>
      </c>
      <c r="K379" s="28" t="n">
        <v>91</v>
      </c>
      <c r="L379" s="28" t="n">
        <v>89.27</v>
      </c>
      <c r="M379" s="30" t="n">
        <f aca="false">F379/K379*365/D379</f>
        <v>0.0784950549450549</v>
      </c>
      <c r="N379" s="30" t="n">
        <f aca="false">R379/S379</f>
        <v>0.139104660321856</v>
      </c>
      <c r="O379" s="30" t="n">
        <f aca="false">M379/L379*100</f>
        <v>0.08792993720741</v>
      </c>
      <c r="P379" s="0" t="n">
        <f aca="false">M379*100/365*J379</f>
        <v>18.4302087912088</v>
      </c>
      <c r="Q379" s="0" t="n">
        <f aca="false">P379-L379+100</f>
        <v>29.1602087912088</v>
      </c>
      <c r="R379" s="0" t="n">
        <f aca="false">Q379/J379*365</f>
        <v>12.4194588200598</v>
      </c>
      <c r="S379" s="0" t="n">
        <f aca="false">E379/D379+L379</f>
        <v>89.2814</v>
      </c>
    </row>
    <row r="380" customFormat="false" ht="12.8" hidden="false" customHeight="false" outlineLevel="0" collapsed="false">
      <c r="A380" s="31" t="s">
        <v>2545</v>
      </c>
      <c r="B380" s="31" t="s">
        <v>2546</v>
      </c>
      <c r="C380" s="31" t="s">
        <v>2547</v>
      </c>
      <c r="D380" s="31" t="n">
        <v>1000</v>
      </c>
      <c r="E380" s="31" t="n">
        <v>0.33</v>
      </c>
      <c r="F380" s="31" t="n">
        <v>29.92</v>
      </c>
      <c r="G380" s="32" t="n">
        <v>44784</v>
      </c>
      <c r="H380" s="32" t="n">
        <v>45876</v>
      </c>
      <c r="I380" s="32"/>
      <c r="J380" s="31" t="n">
        <f aca="true">IF(I380&gt;0,I380-TODAY(),H380-TODAY())</f>
        <v>1182</v>
      </c>
      <c r="K380" s="31" t="n">
        <v>91</v>
      </c>
      <c r="L380" s="31" t="n">
        <v>95.75</v>
      </c>
      <c r="M380" s="33" t="n">
        <f aca="false">F380/K380*365/D380</f>
        <v>0.120008791208791</v>
      </c>
      <c r="N380" s="33" t="n">
        <f aca="false">R380/S380</f>
        <v>0.139041540305063</v>
      </c>
      <c r="O380" s="33" t="n">
        <f aca="false">M380/L380*100</f>
        <v>0.125335552176283</v>
      </c>
      <c r="P380" s="0" t="n">
        <f aca="false">M380*100/365*J380</f>
        <v>38.8631208791209</v>
      </c>
      <c r="Q380" s="0" t="n">
        <f aca="false">P380-L380+100</f>
        <v>43.1131208791209</v>
      </c>
      <c r="R380" s="0" t="n">
        <f aca="false">Q380/J380*365</f>
        <v>13.313273367918</v>
      </c>
      <c r="S380" s="0" t="n">
        <f aca="false">E380/D380+L380</f>
        <v>95.75033</v>
      </c>
    </row>
    <row r="381" customFormat="false" ht="12.8" hidden="false" customHeight="false" outlineLevel="0" collapsed="false">
      <c r="A381" s="31" t="s">
        <v>2548</v>
      </c>
      <c r="B381" s="31" t="s">
        <v>2549</v>
      </c>
      <c r="C381" s="31" t="s">
        <v>2550</v>
      </c>
      <c r="D381" s="31" t="n">
        <v>1000</v>
      </c>
      <c r="E381" s="31" t="n">
        <v>0</v>
      </c>
      <c r="F381" s="31" t="n">
        <v>0.05</v>
      </c>
      <c r="G381" s="32" t="n">
        <v>44723</v>
      </c>
      <c r="H381" s="32" t="n">
        <v>45271</v>
      </c>
      <c r="I381" s="32"/>
      <c r="J381" s="31" t="n">
        <f aca="true">IF(I381&gt;0,I381-TODAY(),H381-TODAY())</f>
        <v>577</v>
      </c>
      <c r="K381" s="31" t="n">
        <v>182</v>
      </c>
      <c r="L381" s="31" t="n">
        <v>82</v>
      </c>
      <c r="M381" s="33" t="n">
        <f aca="false">F381/K381*365/D381</f>
        <v>0.000100274725274725</v>
      </c>
      <c r="N381" s="33" t="n">
        <f aca="false">R381/S381</f>
        <v>0.138981820426266</v>
      </c>
      <c r="O381" s="33" t="n">
        <f aca="false">M381/L381*100</f>
        <v>0.000122286250335031</v>
      </c>
      <c r="P381" s="0" t="n">
        <f aca="false">M381*100/365*J381</f>
        <v>0.0158516483516484</v>
      </c>
      <c r="Q381" s="0" t="n">
        <f aca="false">P381-L381+100</f>
        <v>18.0158516483516</v>
      </c>
      <c r="R381" s="0" t="n">
        <f aca="false">Q381/J381*365</f>
        <v>11.3965092749538</v>
      </c>
      <c r="S381" s="0" t="n">
        <f aca="false">E381/D381+L381</f>
        <v>82</v>
      </c>
    </row>
    <row r="382" customFormat="false" ht="12.8" hidden="false" customHeight="false" outlineLevel="0" collapsed="false">
      <c r="A382" s="28" t="s">
        <v>2551</v>
      </c>
      <c r="B382" s="28" t="s">
        <v>2552</v>
      </c>
      <c r="C382" s="28" t="s">
        <v>2553</v>
      </c>
      <c r="D382" s="28" t="n">
        <v>1000</v>
      </c>
      <c r="E382" s="28" t="n">
        <v>20.13</v>
      </c>
      <c r="F382" s="28" t="n">
        <v>39.61</v>
      </c>
      <c r="G382" s="29" t="n">
        <v>44784</v>
      </c>
      <c r="H382" s="29" t="n">
        <v>44784</v>
      </c>
      <c r="I382" s="29"/>
      <c r="J382" s="28" t="n">
        <f aca="true">IF(I382&gt;0,I382-TODAY(),H382-TODAY())</f>
        <v>90</v>
      </c>
      <c r="K382" s="28" t="n">
        <v>183</v>
      </c>
      <c r="L382" s="28" t="n">
        <v>98.57</v>
      </c>
      <c r="M382" s="30" t="n">
        <f aca="false">F382/K382*365/D382</f>
        <v>0.0790035519125683</v>
      </c>
      <c r="N382" s="30" t="n">
        <f aca="false">R382/S382</f>
        <v>0.138957110977552</v>
      </c>
      <c r="O382" s="30" t="n">
        <f aca="false">M382/L382*100</f>
        <v>0.0801496925155406</v>
      </c>
      <c r="P382" s="0" t="n">
        <f aca="false">M382*100/365*J382</f>
        <v>1.94803278688525</v>
      </c>
      <c r="Q382" s="0" t="n">
        <f aca="false">P382-L382+100</f>
        <v>3.37803278688526</v>
      </c>
      <c r="R382" s="0" t="n">
        <f aca="false">Q382/J382*365</f>
        <v>13.6997996357013</v>
      </c>
      <c r="S382" s="0" t="n">
        <f aca="false">E382/D382+L382</f>
        <v>98.59013</v>
      </c>
    </row>
    <row r="383" customFormat="false" ht="12.8" hidden="false" customHeight="false" outlineLevel="0" collapsed="false">
      <c r="A383" s="28" t="s">
        <v>244</v>
      </c>
      <c r="B383" s="28" t="s">
        <v>245</v>
      </c>
      <c r="C383" s="28" t="s">
        <v>246</v>
      </c>
      <c r="D383" s="28" t="n">
        <v>1000</v>
      </c>
      <c r="E383" s="28" t="n">
        <v>20.23</v>
      </c>
      <c r="F383" s="28" t="n">
        <v>34.41</v>
      </c>
      <c r="G383" s="29" t="n">
        <v>44769</v>
      </c>
      <c r="H383" s="29" t="n">
        <v>47499</v>
      </c>
      <c r="I383" s="29" t="n">
        <v>45679</v>
      </c>
      <c r="J383" s="28" t="n">
        <f aca="true">IF(I383&gt;0,I383-TODAY(),H383-TODAY())</f>
        <v>985</v>
      </c>
      <c r="K383" s="28" t="n">
        <v>182</v>
      </c>
      <c r="L383" s="28" t="n">
        <v>86.31</v>
      </c>
      <c r="M383" s="30" t="n">
        <f aca="false">F383/K383*365/D383</f>
        <v>0.0690090659340659</v>
      </c>
      <c r="N383" s="30" t="n">
        <f aca="false">R383/S383</f>
        <v>0.138698237637536</v>
      </c>
      <c r="O383" s="30" t="n">
        <f aca="false">M383/L383*100</f>
        <v>0.0799548904345568</v>
      </c>
      <c r="P383" s="0" t="n">
        <f aca="false">M383*100/365*J383</f>
        <v>18.6229945054945</v>
      </c>
      <c r="Q383" s="0" t="n">
        <f aca="false">P383-L383+100</f>
        <v>32.3129945054945</v>
      </c>
      <c r="R383" s="0" t="n">
        <f aca="false">Q383/J383*365</f>
        <v>11.9738507558431</v>
      </c>
      <c r="S383" s="0" t="n">
        <f aca="false">E383/D383+L383</f>
        <v>86.33023</v>
      </c>
    </row>
    <row r="384" customFormat="false" ht="12.8" hidden="false" customHeight="false" outlineLevel="0" collapsed="false">
      <c r="A384" s="28" t="s">
        <v>247</v>
      </c>
      <c r="B384" s="28" t="s">
        <v>248</v>
      </c>
      <c r="C384" s="28" t="s">
        <v>249</v>
      </c>
      <c r="D384" s="28" t="n">
        <v>1000</v>
      </c>
      <c r="E384" s="28" t="n">
        <v>4.47</v>
      </c>
      <c r="F384" s="28" t="n">
        <v>35.4</v>
      </c>
      <c r="G384" s="29" t="n">
        <v>44853</v>
      </c>
      <c r="H384" s="29" t="n">
        <v>45763</v>
      </c>
      <c r="I384" s="29" t="n">
        <v>45035</v>
      </c>
      <c r="J384" s="28" t="n">
        <f aca="true">IF(I384&gt;0,I384-TODAY(),H384-TODAY())</f>
        <v>341</v>
      </c>
      <c r="K384" s="28" t="n">
        <v>182</v>
      </c>
      <c r="L384" s="28" t="n">
        <v>94.4</v>
      </c>
      <c r="M384" s="30" t="n">
        <f aca="false">F384/K384*365/D384</f>
        <v>0.0709945054945055</v>
      </c>
      <c r="N384" s="30" t="n">
        <f aca="false">R384/S384</f>
        <v>0.138696668143058</v>
      </c>
      <c r="O384" s="30" t="n">
        <f aca="false">M384/L384*100</f>
        <v>0.075206043956044</v>
      </c>
      <c r="P384" s="0" t="n">
        <f aca="false">M384*100/365*J384</f>
        <v>6.63263736263736</v>
      </c>
      <c r="Q384" s="0" t="n">
        <f aca="false">P384-L384+100</f>
        <v>12.2326373626374</v>
      </c>
      <c r="R384" s="0" t="n">
        <f aca="false">Q384/J384*365</f>
        <v>13.0935854468113</v>
      </c>
      <c r="S384" s="0" t="n">
        <f aca="false">E384/D384+L384</f>
        <v>94.40447</v>
      </c>
    </row>
    <row r="385" customFormat="false" ht="12.8" hidden="false" customHeight="false" outlineLevel="0" collapsed="false">
      <c r="A385" s="28" t="s">
        <v>250</v>
      </c>
      <c r="B385" s="28" t="s">
        <v>251</v>
      </c>
      <c r="C385" s="28" t="s">
        <v>252</v>
      </c>
      <c r="D385" s="28" t="n">
        <v>1000</v>
      </c>
      <c r="E385" s="28" t="n">
        <v>11.85</v>
      </c>
      <c r="F385" s="28" t="n">
        <v>21.57</v>
      </c>
      <c r="G385" s="29" t="n">
        <v>44735</v>
      </c>
      <c r="H385" s="29" t="n">
        <v>47192</v>
      </c>
      <c r="I385" s="29" t="n">
        <v>45008</v>
      </c>
      <c r="J385" s="28" t="n">
        <f aca="true">IF(I385&gt;0,I385-TODAY(),H385-TODAY())</f>
        <v>314</v>
      </c>
      <c r="K385" s="28" t="n">
        <v>91</v>
      </c>
      <c r="L385" s="28" t="n">
        <v>95.99</v>
      </c>
      <c r="M385" s="30" t="n">
        <f aca="false">F385/K385*365/D385</f>
        <v>0.086517032967033</v>
      </c>
      <c r="N385" s="30" t="n">
        <f aca="false">R385/S385</f>
        <v>0.138674505014095</v>
      </c>
      <c r="O385" s="30" t="n">
        <f aca="false">M385/L385*100</f>
        <v>0.0901312980175362</v>
      </c>
      <c r="P385" s="0" t="n">
        <f aca="false">M385*100/365*J385</f>
        <v>7.44283516483516</v>
      </c>
      <c r="Q385" s="0" t="n">
        <f aca="false">P385-L385+100</f>
        <v>11.4528351648352</v>
      </c>
      <c r="R385" s="0" t="n">
        <f aca="false">Q385/J385*365</f>
        <v>13.3130090291874</v>
      </c>
      <c r="S385" s="0" t="n">
        <f aca="false">E385/D385+L385</f>
        <v>96.00185</v>
      </c>
    </row>
    <row r="386" customFormat="false" ht="12.8" hidden="false" customHeight="false" outlineLevel="0" collapsed="false">
      <c r="A386" s="28" t="s">
        <v>253</v>
      </c>
      <c r="B386" s="28" t="s">
        <v>254</v>
      </c>
      <c r="C386" s="28" t="s">
        <v>255</v>
      </c>
      <c r="D386" s="28" t="n">
        <v>1000</v>
      </c>
      <c r="E386" s="28" t="n">
        <v>26.46</v>
      </c>
      <c r="F386" s="28" t="n">
        <v>110.7</v>
      </c>
      <c r="G386" s="29" t="n">
        <v>44971</v>
      </c>
      <c r="H386" s="29" t="n">
        <v>44971</v>
      </c>
      <c r="I386" s="29"/>
      <c r="J386" s="28" t="n">
        <f aca="true">IF(I386&gt;0,I386-TODAY(),H386-TODAY())</f>
        <v>277</v>
      </c>
      <c r="K386" s="28" t="n">
        <v>364</v>
      </c>
      <c r="L386" s="28" t="n">
        <v>98.11</v>
      </c>
      <c r="M386" s="30" t="n">
        <f aca="false">F386/K386*365/D386</f>
        <v>0.111004120879121</v>
      </c>
      <c r="N386" s="30" t="n">
        <f aca="false">R386/S386</f>
        <v>0.138489255684467</v>
      </c>
      <c r="O386" s="30" t="n">
        <f aca="false">M386/L386*100</f>
        <v>0.113142514401306</v>
      </c>
      <c r="P386" s="0" t="n">
        <f aca="false">M386*100/365*J386</f>
        <v>8.42414835164835</v>
      </c>
      <c r="Q386" s="0" t="n">
        <f aca="false">P386-L386+100</f>
        <v>10.3141483516484</v>
      </c>
      <c r="R386" s="0" t="n">
        <f aca="false">Q386/J386*365</f>
        <v>13.5908453009085</v>
      </c>
      <c r="S386" s="0" t="n">
        <f aca="false">E386/D386+L386</f>
        <v>98.13646</v>
      </c>
    </row>
    <row r="387" customFormat="false" ht="12.8" hidden="false" customHeight="false" outlineLevel="0" collapsed="false">
      <c r="A387" s="28" t="s">
        <v>2554</v>
      </c>
      <c r="B387" s="28" t="s">
        <v>2555</v>
      </c>
      <c r="C387" s="28" t="s">
        <v>2556</v>
      </c>
      <c r="D387" s="28" t="n">
        <v>1000</v>
      </c>
      <c r="E387" s="28" t="n">
        <v>21.29</v>
      </c>
      <c r="F387" s="28" t="n">
        <v>52.36</v>
      </c>
      <c r="G387" s="29" t="n">
        <v>44802</v>
      </c>
      <c r="H387" s="29" t="n">
        <v>46440</v>
      </c>
      <c r="I387" s="29" t="n">
        <v>44802</v>
      </c>
      <c r="J387" s="28" t="n">
        <f aca="true">IF(I387&gt;0,I387-TODAY(),H387-TODAY())</f>
        <v>108</v>
      </c>
      <c r="K387" s="28" t="n">
        <v>182</v>
      </c>
      <c r="L387" s="28" t="n">
        <v>99.05</v>
      </c>
      <c r="M387" s="30" t="n">
        <f aca="false">F387/K387*365/D387</f>
        <v>0.105007692307692</v>
      </c>
      <c r="N387" s="30" t="n">
        <f aca="false">R387/S387</f>
        <v>0.138399503821111</v>
      </c>
      <c r="O387" s="30" t="n">
        <f aca="false">M387/L387*100</f>
        <v>0.106014833223314</v>
      </c>
      <c r="P387" s="0" t="n">
        <f aca="false">M387*100/365*J387</f>
        <v>3.10707692307692</v>
      </c>
      <c r="Q387" s="0" t="n">
        <f aca="false">P387-L387+100</f>
        <v>4.05707692307692</v>
      </c>
      <c r="R387" s="0" t="n">
        <f aca="false">Q387/J387*365</f>
        <v>13.7114173789174</v>
      </c>
      <c r="S387" s="0" t="n">
        <f aca="false">E387/D387+L387</f>
        <v>99.07129</v>
      </c>
    </row>
    <row r="388" customFormat="false" ht="12.8" hidden="false" customHeight="false" outlineLevel="0" collapsed="false">
      <c r="A388" s="31" t="s">
        <v>232</v>
      </c>
      <c r="B388" s="31" t="s">
        <v>233</v>
      </c>
      <c r="C388" s="31" t="s">
        <v>234</v>
      </c>
      <c r="D388" s="31" t="n">
        <v>1000</v>
      </c>
      <c r="E388" s="31" t="n">
        <v>13.04</v>
      </c>
      <c r="F388" s="31" t="n">
        <v>20.82</v>
      </c>
      <c r="G388" s="32" t="n">
        <v>44728</v>
      </c>
      <c r="H388" s="32" t="n">
        <v>46184</v>
      </c>
      <c r="I388" s="32"/>
      <c r="J388" s="31" t="n">
        <f aca="true">IF(I388&gt;0,I388-TODAY(),H388-TODAY())</f>
        <v>1490</v>
      </c>
      <c r="K388" s="31" t="n">
        <v>91</v>
      </c>
      <c r="L388" s="31" t="n">
        <v>85.69</v>
      </c>
      <c r="M388" s="33" t="n">
        <f aca="false">F388/K388*365/D388</f>
        <v>0.0835087912087912</v>
      </c>
      <c r="N388" s="33" t="n">
        <f aca="false">R388/S388</f>
        <v>0.138342221227355</v>
      </c>
      <c r="O388" s="33" t="n">
        <f aca="false">M388/L388*100</f>
        <v>0.0974545351952284</v>
      </c>
      <c r="P388" s="0" t="n">
        <f aca="false">M388*100/365*J388</f>
        <v>34.0898901098901</v>
      </c>
      <c r="Q388" s="0" t="n">
        <f aca="false">P388-L388+100</f>
        <v>48.3998901098901</v>
      </c>
      <c r="R388" s="0" t="n">
        <f aca="false">Q388/J388*365</f>
        <v>11.8563489195368</v>
      </c>
      <c r="S388" s="0" t="n">
        <f aca="false">E388/D388+L388</f>
        <v>85.70304</v>
      </c>
    </row>
    <row r="389" customFormat="false" ht="12.8" hidden="false" customHeight="false" outlineLevel="0" collapsed="false">
      <c r="A389" s="28" t="s">
        <v>2557</v>
      </c>
      <c r="B389" s="28" t="s">
        <v>2558</v>
      </c>
      <c r="C389" s="28" t="s">
        <v>2559</v>
      </c>
      <c r="D389" s="28" t="n">
        <v>1000</v>
      </c>
      <c r="E389" s="28" t="n">
        <v>32.09</v>
      </c>
      <c r="F389" s="28" t="n">
        <v>34.16</v>
      </c>
      <c r="G389" s="29" t="n">
        <v>44705</v>
      </c>
      <c r="H389" s="29" t="n">
        <v>48345</v>
      </c>
      <c r="I389" s="29" t="n">
        <v>45069</v>
      </c>
      <c r="J389" s="28" t="n">
        <f aca="true">IF(I389&gt;0,I389-TODAY(),H389-TODAY())</f>
        <v>375</v>
      </c>
      <c r="K389" s="28" t="n">
        <v>182</v>
      </c>
      <c r="L389" s="28" t="n">
        <v>93.72</v>
      </c>
      <c r="M389" s="30" t="n">
        <f aca="false">F389/K389*365/D389</f>
        <v>0.0685076923076923</v>
      </c>
      <c r="N389" s="30" t="n">
        <f aca="false">R389/S389</f>
        <v>0.138272144803413</v>
      </c>
      <c r="O389" s="30" t="n">
        <f aca="false">M389/L389*100</f>
        <v>0.0730982632391083</v>
      </c>
      <c r="P389" s="0" t="n">
        <f aca="false">M389*100/365*J389</f>
        <v>7.03846153846154</v>
      </c>
      <c r="Q389" s="0" t="n">
        <f aca="false">P389-L389+100</f>
        <v>13.3184615384615</v>
      </c>
      <c r="R389" s="0" t="n">
        <f aca="false">Q389/J389*365</f>
        <v>12.9633025641026</v>
      </c>
      <c r="S389" s="0" t="n">
        <f aca="false">E389/D389+L389</f>
        <v>93.75209</v>
      </c>
    </row>
    <row r="390" customFormat="false" ht="12.8" hidden="false" customHeight="false" outlineLevel="0" collapsed="false">
      <c r="A390" s="31" t="s">
        <v>280</v>
      </c>
      <c r="B390" s="31" t="s">
        <v>281</v>
      </c>
      <c r="C390" s="31" t="s">
        <v>282</v>
      </c>
      <c r="D390" s="31" t="n">
        <v>1000</v>
      </c>
      <c r="E390" s="31" t="n">
        <v>0.45</v>
      </c>
      <c r="F390" s="31" t="n">
        <v>40.89</v>
      </c>
      <c r="G390" s="32" t="n">
        <v>44874</v>
      </c>
      <c r="H390" s="32" t="n">
        <v>47968</v>
      </c>
      <c r="I390" s="32" t="n">
        <v>46148</v>
      </c>
      <c r="J390" s="31" t="n">
        <f aca="true">IF(I390&gt;0,I390-TODAY(),H390-TODAY())</f>
        <v>1454</v>
      </c>
      <c r="K390" s="31" t="n">
        <v>182</v>
      </c>
      <c r="L390" s="31" t="n">
        <v>85.55</v>
      </c>
      <c r="M390" s="33" t="n">
        <f aca="false">F390/K390*365/D390</f>
        <v>0.0820046703296703</v>
      </c>
      <c r="N390" s="33" t="n">
        <f aca="false">R390/S390</f>
        <v>0.138256130571485</v>
      </c>
      <c r="O390" s="33" t="n">
        <f aca="false">M390/L390*100</f>
        <v>0.0958558390761781</v>
      </c>
      <c r="P390" s="0" t="n">
        <f aca="false">M390*100/365*J390</f>
        <v>32.6670659340659</v>
      </c>
      <c r="Q390" s="0" t="n">
        <f aca="false">P390-L390+100</f>
        <v>47.1170659340659</v>
      </c>
      <c r="R390" s="0" t="n">
        <f aca="false">Q390/J390*365</f>
        <v>11.8278741856493</v>
      </c>
      <c r="S390" s="0" t="n">
        <f aca="false">E390/D390+L390</f>
        <v>85.55045</v>
      </c>
    </row>
    <row r="391" customFormat="false" ht="12.8" hidden="false" customHeight="false" outlineLevel="0" collapsed="false">
      <c r="A391" s="28" t="s">
        <v>259</v>
      </c>
      <c r="B391" s="28" t="s">
        <v>260</v>
      </c>
      <c r="C391" s="28" t="s">
        <v>261</v>
      </c>
      <c r="D391" s="28" t="n">
        <v>1000</v>
      </c>
      <c r="E391" s="28" t="n">
        <v>33.96</v>
      </c>
      <c r="F391" s="28" t="n">
        <v>40.14</v>
      </c>
      <c r="G391" s="29" t="n">
        <v>44722</v>
      </c>
      <c r="H391" s="29" t="n">
        <v>46178</v>
      </c>
      <c r="I391" s="29"/>
      <c r="J391" s="28" t="n">
        <f aca="true">IF(I391&gt;0,I391-TODAY(),H391-TODAY())</f>
        <v>1484</v>
      </c>
      <c r="K391" s="28" t="n">
        <v>182</v>
      </c>
      <c r="L391" s="28" t="n">
        <v>84.99</v>
      </c>
      <c r="M391" s="30" t="n">
        <f aca="false">F391/K391*365/D391</f>
        <v>0.0805005494505495</v>
      </c>
      <c r="N391" s="30" t="n">
        <f aca="false">R391/S391</f>
        <v>0.138100690834896</v>
      </c>
      <c r="O391" s="30" t="n">
        <f aca="false">M391/L391*100</f>
        <v>0.0947176720208842</v>
      </c>
      <c r="P391" s="0" t="n">
        <f aca="false">M391*100/365*J391</f>
        <v>32.7295384615385</v>
      </c>
      <c r="Q391" s="0" t="n">
        <f aca="false">P391-L391+100</f>
        <v>47.7395384615385</v>
      </c>
      <c r="R391" s="0" t="n">
        <f aca="false">Q391/J391*365</f>
        <v>11.7418676135186</v>
      </c>
      <c r="S391" s="0" t="n">
        <f aca="false">E391/D391+L391</f>
        <v>85.02396</v>
      </c>
    </row>
    <row r="392" customFormat="false" ht="12.8" hidden="false" customHeight="false" outlineLevel="0" collapsed="false">
      <c r="A392" s="28" t="s">
        <v>350</v>
      </c>
      <c r="B392" s="28" t="s">
        <v>351</v>
      </c>
      <c r="C392" s="28" t="s">
        <v>352</v>
      </c>
      <c r="D392" s="28" t="n">
        <v>230</v>
      </c>
      <c r="E392" s="34" t="n">
        <v>0.92</v>
      </c>
      <c r="F392" s="34" t="n">
        <v>5.56</v>
      </c>
      <c r="G392" s="29" t="n">
        <v>44770</v>
      </c>
      <c r="H392" s="29" t="n">
        <v>44861</v>
      </c>
      <c r="I392" s="29"/>
      <c r="J392" s="28" t="n">
        <f aca="true">IF(I392&gt;0,I392-TODAY(),H392-TODAY())</f>
        <v>167</v>
      </c>
      <c r="K392" s="28" t="n">
        <v>91</v>
      </c>
      <c r="L392" s="28" t="n">
        <v>98.23</v>
      </c>
      <c r="M392" s="30" t="n">
        <f aca="false">F392/K392*365/D392</f>
        <v>0.0969612995699952</v>
      </c>
      <c r="N392" s="30" t="n">
        <f aca="false">R392/S392</f>
        <v>0.138085518570464</v>
      </c>
      <c r="O392" s="30" t="n">
        <f aca="false">M392/L392*100</f>
        <v>0.0987084389392194</v>
      </c>
      <c r="P392" s="0" t="n">
        <f aca="false">M392*100/365*J392</f>
        <v>4.43631151457238</v>
      </c>
      <c r="Q392" s="0" t="n">
        <f aca="false">P392-L392+100</f>
        <v>6.20631151457238</v>
      </c>
      <c r="R392" s="0" t="n">
        <f aca="false">Q392/J392*365</f>
        <v>13.564692831251</v>
      </c>
      <c r="S392" s="0" t="n">
        <f aca="false">E392/D392+L392</f>
        <v>98.234</v>
      </c>
    </row>
    <row r="393" customFormat="false" ht="12.8" hidden="false" customHeight="false" outlineLevel="0" collapsed="false">
      <c r="A393" s="28" t="s">
        <v>262</v>
      </c>
      <c r="B393" s="28" t="s">
        <v>263</v>
      </c>
      <c r="C393" s="28" t="s">
        <v>264</v>
      </c>
      <c r="D393" s="28" t="n">
        <v>1000</v>
      </c>
      <c r="E393" s="28" t="n">
        <v>15.52</v>
      </c>
      <c r="F393" s="28" t="n">
        <v>22.06</v>
      </c>
      <c r="G393" s="29" t="n">
        <v>44721</v>
      </c>
      <c r="H393" s="29" t="n">
        <v>49089</v>
      </c>
      <c r="I393" s="29" t="n">
        <v>44903</v>
      </c>
      <c r="J393" s="28" t="n">
        <f aca="true">IF(I393&gt;0,I393-TODAY(),H393-TODAY())</f>
        <v>209</v>
      </c>
      <c r="K393" s="28" t="n">
        <v>91</v>
      </c>
      <c r="L393" s="28" t="n">
        <v>97.37</v>
      </c>
      <c r="M393" s="30" t="n">
        <f aca="false">F393/K393*365/D393</f>
        <v>0.0884824175824176</v>
      </c>
      <c r="N393" s="30" t="n">
        <f aca="false">R393/S393</f>
        <v>0.138021586363134</v>
      </c>
      <c r="O393" s="30" t="n">
        <f aca="false">M393/L393*100</f>
        <v>0.0908723606679856</v>
      </c>
      <c r="P393" s="0" t="n">
        <f aca="false">M393*100/365*J393</f>
        <v>5.06652747252747</v>
      </c>
      <c r="Q393" s="0" t="n">
        <f aca="false">P393-L393+100</f>
        <v>7.69652747252746</v>
      </c>
      <c r="R393" s="0" t="n">
        <f aca="false">Q393/J393*365</f>
        <v>13.4413039591987</v>
      </c>
      <c r="S393" s="0" t="n">
        <f aca="false">E393/D393+L393</f>
        <v>97.38552</v>
      </c>
    </row>
    <row r="394" customFormat="false" ht="12.8" hidden="false" customHeight="false" outlineLevel="0" collapsed="false">
      <c r="A394" s="28" t="s">
        <v>289</v>
      </c>
      <c r="B394" s="28" t="s">
        <v>290</v>
      </c>
      <c r="C394" s="28" t="s">
        <v>291</v>
      </c>
      <c r="D394" s="28" t="n">
        <v>1000</v>
      </c>
      <c r="E394" s="28" t="n">
        <v>8.39</v>
      </c>
      <c r="F394" s="28" t="n">
        <v>39.14</v>
      </c>
      <c r="G394" s="29" t="n">
        <v>44837</v>
      </c>
      <c r="H394" s="29" t="n">
        <v>44837</v>
      </c>
      <c r="I394" s="29"/>
      <c r="J394" s="28" t="n">
        <f aca="true">IF(I394&gt;0,I394-TODAY(),H394-TODAY())</f>
        <v>143</v>
      </c>
      <c r="K394" s="28" t="n">
        <v>182</v>
      </c>
      <c r="L394" s="28" t="n">
        <v>97.79</v>
      </c>
      <c r="M394" s="30" t="n">
        <f aca="false">F394/K394*365/D394</f>
        <v>0.0784950549450549</v>
      </c>
      <c r="N394" s="30" t="n">
        <f aca="false">R394/S394</f>
        <v>0.137941070250896</v>
      </c>
      <c r="O394" s="30" t="n">
        <f aca="false">M394/L394*100</f>
        <v>0.0802689998415533</v>
      </c>
      <c r="P394" s="0" t="n">
        <f aca="false">M394*100/365*J394</f>
        <v>3.07528571428571</v>
      </c>
      <c r="Q394" s="0" t="n">
        <f aca="false">P394-L394+100</f>
        <v>5.28528571428571</v>
      </c>
      <c r="R394" s="0" t="n">
        <f aca="false">Q394/J394*365</f>
        <v>13.4904145854146</v>
      </c>
      <c r="S394" s="0" t="n">
        <f aca="false">E394/D394+L394</f>
        <v>97.79839</v>
      </c>
    </row>
    <row r="395" customFormat="false" ht="12.8" hidden="false" customHeight="false" outlineLevel="0" collapsed="false">
      <c r="A395" s="28" t="s">
        <v>2560</v>
      </c>
      <c r="B395" s="28" t="s">
        <v>2561</v>
      </c>
      <c r="C395" s="28" t="s">
        <v>2562</v>
      </c>
      <c r="D395" s="28" t="n">
        <v>1000</v>
      </c>
      <c r="E395" s="28" t="n">
        <v>3.42</v>
      </c>
      <c r="F395" s="28" t="n">
        <v>31.34</v>
      </c>
      <c r="G395" s="29" t="n">
        <v>44857</v>
      </c>
      <c r="H395" s="29" t="n">
        <v>45223</v>
      </c>
      <c r="I395" s="29"/>
      <c r="J395" s="28" t="n">
        <f aca="true">IF(I395&gt;0,I395-TODAY(),H395-TODAY())</f>
        <v>529</v>
      </c>
      <c r="K395" s="28" t="n">
        <v>183</v>
      </c>
      <c r="L395" s="28" t="n">
        <v>90.9</v>
      </c>
      <c r="M395" s="30" t="n">
        <f aca="false">F395/K395*365/D395</f>
        <v>0.0625087431693989</v>
      </c>
      <c r="N395" s="30" t="n">
        <f aca="false">R395/S395</f>
        <v>0.137835323404285</v>
      </c>
      <c r="O395" s="30" t="n">
        <f aca="false">M395/L395*100</f>
        <v>0.0687664941357524</v>
      </c>
      <c r="P395" s="0" t="n">
        <f aca="false">M395*100/365*J395</f>
        <v>9.05948633879781</v>
      </c>
      <c r="Q395" s="0" t="n">
        <f aca="false">P395-L395+100</f>
        <v>18.1594863387978</v>
      </c>
      <c r="R395" s="0" t="n">
        <f aca="false">Q395/J395*365</f>
        <v>12.5297022942556</v>
      </c>
      <c r="S395" s="0" t="n">
        <f aca="false">E395/D395+L395</f>
        <v>90.90342</v>
      </c>
    </row>
    <row r="396" customFormat="false" ht="12.8" hidden="false" customHeight="false" outlineLevel="0" collapsed="false">
      <c r="A396" s="28" t="s">
        <v>2563</v>
      </c>
      <c r="B396" s="28" t="s">
        <v>2564</v>
      </c>
      <c r="C396" s="28" t="s">
        <v>2565</v>
      </c>
      <c r="D396" s="28" t="n">
        <v>1000</v>
      </c>
      <c r="E396" s="28" t="n">
        <v>4.26</v>
      </c>
      <c r="F396" s="28" t="n">
        <v>37.1</v>
      </c>
      <c r="G396" s="29" t="n">
        <v>44856</v>
      </c>
      <c r="H396" s="29" t="n">
        <v>45405</v>
      </c>
      <c r="I396" s="29"/>
      <c r="J396" s="28" t="n">
        <f aca="true">IF(I396&gt;0,I396-TODAY(),H396-TODAY())</f>
        <v>711</v>
      </c>
      <c r="K396" s="28" t="n">
        <v>183</v>
      </c>
      <c r="L396" s="28" t="n">
        <v>90.2</v>
      </c>
      <c r="M396" s="30" t="n">
        <f aca="false">F396/K396*365/D396</f>
        <v>0.0739972677595628</v>
      </c>
      <c r="N396" s="30" t="n">
        <f aca="false">R396/S396</f>
        <v>0.13780578778315</v>
      </c>
      <c r="O396" s="30" t="n">
        <f aca="false">M396/L396*100</f>
        <v>0.0820368822168103</v>
      </c>
      <c r="P396" s="0" t="n">
        <f aca="false">M396*100/365*J396</f>
        <v>14.414262295082</v>
      </c>
      <c r="Q396" s="0" t="n">
        <f aca="false">P396-L396+100</f>
        <v>24.214262295082</v>
      </c>
      <c r="R396" s="0" t="n">
        <f aca="false">Q396/J396*365</f>
        <v>12.4306691106961</v>
      </c>
      <c r="S396" s="0" t="n">
        <f aca="false">E396/D396+L396</f>
        <v>90.20426</v>
      </c>
    </row>
    <row r="397" customFormat="false" ht="12.8" hidden="false" customHeight="false" outlineLevel="0" collapsed="false">
      <c r="A397" s="28" t="s">
        <v>2566</v>
      </c>
      <c r="B397" s="28" t="s">
        <v>2567</v>
      </c>
      <c r="C397" s="28" t="s">
        <v>2568</v>
      </c>
      <c r="D397" s="28" t="n">
        <v>1000</v>
      </c>
      <c r="E397" s="28" t="n">
        <v>3.16</v>
      </c>
      <c r="F397" s="28" t="n">
        <v>36.1</v>
      </c>
      <c r="G397" s="29" t="n">
        <v>44861</v>
      </c>
      <c r="H397" s="29" t="n">
        <v>44861</v>
      </c>
      <c r="I397" s="29"/>
      <c r="J397" s="28" t="n">
        <f aca="true">IF(I397&gt;0,I397-TODAY(),H397-TODAY())</f>
        <v>167</v>
      </c>
      <c r="K397" s="28" t="n">
        <v>183</v>
      </c>
      <c r="L397" s="28" t="n">
        <v>97.17</v>
      </c>
      <c r="M397" s="30" t="n">
        <f aca="false">F397/K397*365/D397</f>
        <v>0.0720027322404372</v>
      </c>
      <c r="N397" s="30" t="n">
        <f aca="false">R397/S397</f>
        <v>0.137749997688262</v>
      </c>
      <c r="O397" s="30" t="n">
        <f aca="false">M397/L397*100</f>
        <v>0.0740997553158765</v>
      </c>
      <c r="P397" s="0" t="n">
        <f aca="false">M397*100/365*J397</f>
        <v>3.29437158469945</v>
      </c>
      <c r="Q397" s="0" t="n">
        <f aca="false">P397-L397+100</f>
        <v>6.12437158469945</v>
      </c>
      <c r="R397" s="0" t="n">
        <f aca="false">Q397/J397*365</f>
        <v>13.3856025653611</v>
      </c>
      <c r="S397" s="0" t="n">
        <f aca="false">E397/D397+L397</f>
        <v>97.17316</v>
      </c>
    </row>
    <row r="398" customFormat="false" ht="12.8" hidden="false" customHeight="false" outlineLevel="0" collapsed="false">
      <c r="A398" s="31" t="s">
        <v>2569</v>
      </c>
      <c r="B398" s="31" t="s">
        <v>2570</v>
      </c>
      <c r="C398" s="31" t="s">
        <v>2571</v>
      </c>
      <c r="D398" s="31" t="n">
        <v>1000</v>
      </c>
      <c r="E398" s="31" t="n">
        <v>17.75</v>
      </c>
      <c r="F398" s="31" t="n">
        <v>44.88</v>
      </c>
      <c r="G398" s="32" t="n">
        <v>44804</v>
      </c>
      <c r="H398" s="32" t="n">
        <v>46806</v>
      </c>
      <c r="I398" s="32" t="n">
        <v>45532</v>
      </c>
      <c r="J398" s="31" t="n">
        <f aca="true">IF(I398&gt;0,I398-TODAY(),H398-TODAY())</f>
        <v>838</v>
      </c>
      <c r="K398" s="31" t="n">
        <v>182</v>
      </c>
      <c r="L398" s="31" t="n">
        <v>91.67</v>
      </c>
      <c r="M398" s="33" t="n">
        <f aca="false">F398/K398*365/D398</f>
        <v>0.0900065934065934</v>
      </c>
      <c r="N398" s="33" t="n">
        <f aca="false">R398/S398</f>
        <v>0.137737934431807</v>
      </c>
      <c r="O398" s="33" t="n">
        <f aca="false">M398/L398*100</f>
        <v>0.0981854406093525</v>
      </c>
      <c r="P398" s="0" t="n">
        <f aca="false">M398*100/365*J398</f>
        <v>20.6645274725275</v>
      </c>
      <c r="Q398" s="0" t="n">
        <f aca="false">P398-L398+100</f>
        <v>28.9945274725275</v>
      </c>
      <c r="R398" s="0" t="n">
        <f aca="false">Q398/J398*365</f>
        <v>12.6288812976999</v>
      </c>
      <c r="S398" s="0" t="n">
        <f aca="false">E398/D398+L398</f>
        <v>91.68775</v>
      </c>
    </row>
    <row r="399" customFormat="false" ht="12.8" hidden="false" customHeight="false" outlineLevel="0" collapsed="false">
      <c r="A399" s="31" t="s">
        <v>332</v>
      </c>
      <c r="B399" s="31" t="s">
        <v>333</v>
      </c>
      <c r="C399" s="31" t="s">
        <v>334</v>
      </c>
      <c r="D399" s="31" t="n">
        <v>1000</v>
      </c>
      <c r="E399" s="31" t="n">
        <v>24.71</v>
      </c>
      <c r="F399" s="31" t="n">
        <v>27.42</v>
      </c>
      <c r="G399" s="32" t="n">
        <v>44712</v>
      </c>
      <c r="H399" s="32" t="n">
        <v>46532</v>
      </c>
      <c r="I399" s="32" t="n">
        <v>45258</v>
      </c>
      <c r="J399" s="31" t="n">
        <f aca="true">IF(I399&gt;0,I399-TODAY(),H399-TODAY())</f>
        <v>564</v>
      </c>
      <c r="K399" s="31" t="n">
        <v>182</v>
      </c>
      <c r="L399" s="31" t="n">
        <v>89.48</v>
      </c>
      <c r="M399" s="33" t="n">
        <f aca="false">F399/K399*365/D399</f>
        <v>0.0549906593406593</v>
      </c>
      <c r="N399" s="33" t="n">
        <f aca="false">R399/S399</f>
        <v>0.137503623691253</v>
      </c>
      <c r="O399" s="33" t="n">
        <f aca="false">M399/L399*100</f>
        <v>0.0614558106176345</v>
      </c>
      <c r="P399" s="0" t="n">
        <f aca="false">M399*100/365*J399</f>
        <v>8.49718681318681</v>
      </c>
      <c r="Q399" s="0" t="n">
        <f aca="false">P399-L399+100</f>
        <v>19.0171868131868</v>
      </c>
      <c r="R399" s="0" t="n">
        <f aca="false">Q399/J399*365</f>
        <v>12.3072219624347</v>
      </c>
      <c r="S399" s="0" t="n">
        <f aca="false">E399/D399+L399</f>
        <v>89.50471</v>
      </c>
    </row>
    <row r="400" customFormat="false" ht="12.8" hidden="false" customHeight="false" outlineLevel="0" collapsed="false">
      <c r="A400" s="31" t="s">
        <v>271</v>
      </c>
      <c r="B400" s="31" t="s">
        <v>272</v>
      </c>
      <c r="C400" s="31" t="s">
        <v>273</v>
      </c>
      <c r="D400" s="31" t="n">
        <v>400</v>
      </c>
      <c r="E400" s="31" t="n">
        <v>3.45</v>
      </c>
      <c r="F400" s="31" t="n">
        <v>8.48</v>
      </c>
      <c r="G400" s="32" t="n">
        <v>44748</v>
      </c>
      <c r="H400" s="32" t="n">
        <v>44748</v>
      </c>
      <c r="I400" s="32"/>
      <c r="J400" s="31" t="n">
        <f aca="true">IF(I400&gt;0,I400-TODAY(),H400-TODAY())</f>
        <v>54</v>
      </c>
      <c r="K400" s="31" t="n">
        <v>91</v>
      </c>
      <c r="L400" s="31" t="n">
        <v>99.24</v>
      </c>
      <c r="M400" s="33" t="n">
        <f aca="false">F400/K400*365/D400</f>
        <v>0.0850329670329671</v>
      </c>
      <c r="N400" s="33" t="n">
        <f aca="false">R400/S400</f>
        <v>0.137435997126748</v>
      </c>
      <c r="O400" s="33" t="n">
        <f aca="false">M400/L400*100</f>
        <v>0.0856841666998862</v>
      </c>
      <c r="P400" s="0" t="n">
        <f aca="false">M400*100/365*J400</f>
        <v>1.25802197802198</v>
      </c>
      <c r="Q400" s="0" t="n">
        <f aca="false">P400-L400+100</f>
        <v>2.01802197802198</v>
      </c>
      <c r="R400" s="0" t="n">
        <f aca="false">Q400/J400*365</f>
        <v>13.6403337403337</v>
      </c>
      <c r="S400" s="0" t="n">
        <f aca="false">E400/D400+L400</f>
        <v>99.248625</v>
      </c>
    </row>
    <row r="401" customFormat="false" ht="12.8" hidden="false" customHeight="false" outlineLevel="0" collapsed="false">
      <c r="A401" s="28" t="s">
        <v>2572</v>
      </c>
      <c r="B401" s="28" t="s">
        <v>2573</v>
      </c>
      <c r="C401" s="28" t="s">
        <v>2574</v>
      </c>
      <c r="D401" s="28" t="n">
        <v>1000</v>
      </c>
      <c r="E401" s="28" t="n">
        <v>9.85</v>
      </c>
      <c r="F401" s="28" t="n">
        <v>38.35</v>
      </c>
      <c r="G401" s="29" t="n">
        <v>44830</v>
      </c>
      <c r="H401" s="29" t="n">
        <v>44830</v>
      </c>
      <c r="I401" s="29"/>
      <c r="J401" s="28" t="n">
        <f aca="true">IF(I401&gt;0,I401-TODAY(),H401-TODAY())</f>
        <v>136</v>
      </c>
      <c r="K401" s="28" t="n">
        <v>183</v>
      </c>
      <c r="L401" s="28" t="n">
        <v>97.84</v>
      </c>
      <c r="M401" s="30" t="n">
        <f aca="false">F401/K401*365/D401</f>
        <v>0.0764904371584699</v>
      </c>
      <c r="N401" s="30" t="n">
        <f aca="false">R401/S401</f>
        <v>0.1374156683876</v>
      </c>
      <c r="O401" s="30" t="n">
        <f aca="false">M401/L401*100</f>
        <v>0.0781791058447158</v>
      </c>
      <c r="P401" s="0" t="n">
        <f aca="false">M401*100/365*J401</f>
        <v>2.85005464480874</v>
      </c>
      <c r="Q401" s="0" t="n">
        <f aca="false">P401-L401+100</f>
        <v>5.01005464480875</v>
      </c>
      <c r="R401" s="0" t="n">
        <f aca="false">Q401/J401*365</f>
        <v>13.4461025393764</v>
      </c>
      <c r="S401" s="0" t="n">
        <f aca="false">E401/D401+L401</f>
        <v>97.84985</v>
      </c>
    </row>
    <row r="402" customFormat="false" ht="12.8" hidden="false" customHeight="false" outlineLevel="0" collapsed="false">
      <c r="A402" s="28" t="s">
        <v>274</v>
      </c>
      <c r="B402" s="28" t="s">
        <v>275</v>
      </c>
      <c r="C402" s="28" t="s">
        <v>276</v>
      </c>
      <c r="D402" s="28" t="n">
        <v>1000</v>
      </c>
      <c r="E402" s="28" t="n">
        <v>20.66</v>
      </c>
      <c r="F402" s="28" t="n">
        <v>32.41</v>
      </c>
      <c r="G402" s="29" t="n">
        <v>44760</v>
      </c>
      <c r="H402" s="29" t="n">
        <v>48218</v>
      </c>
      <c r="I402" s="29" t="n">
        <v>44942</v>
      </c>
      <c r="J402" s="28" t="n">
        <f aca="true">IF(I402&gt;0,I402-TODAY(),H402-TODAY())</f>
        <v>248</v>
      </c>
      <c r="K402" s="28" t="n">
        <v>182</v>
      </c>
      <c r="L402" s="28" t="n">
        <v>95.51</v>
      </c>
      <c r="M402" s="30" t="n">
        <f aca="false">F402/K402*365/D402</f>
        <v>0.0649980769230769</v>
      </c>
      <c r="N402" s="30" t="n">
        <f aca="false">R402/S402</f>
        <v>0.137213265577145</v>
      </c>
      <c r="O402" s="30" t="n">
        <f aca="false">M402/L402*100</f>
        <v>0.0680536874914427</v>
      </c>
      <c r="P402" s="0" t="n">
        <f aca="false">M402*100/365*J402</f>
        <v>4.41630769230769</v>
      </c>
      <c r="Q402" s="0" t="n">
        <f aca="false">P402-L402+100</f>
        <v>8.90630769230769</v>
      </c>
      <c r="R402" s="0" t="n">
        <f aca="false">Q402/J402*365</f>
        <v>13.10807382134</v>
      </c>
      <c r="S402" s="0" t="n">
        <f aca="false">E402/D402+L402</f>
        <v>95.53066</v>
      </c>
    </row>
    <row r="403" customFormat="false" ht="12.8" hidden="false" customHeight="false" outlineLevel="0" collapsed="false">
      <c r="A403" s="28" t="s">
        <v>265</v>
      </c>
      <c r="B403" s="28" t="s">
        <v>266</v>
      </c>
      <c r="C403" s="28" t="s">
        <v>267</v>
      </c>
      <c r="D403" s="28" t="n">
        <v>1000</v>
      </c>
      <c r="E403" s="28" t="n">
        <v>27.02</v>
      </c>
      <c r="F403" s="28" t="n">
        <v>34.16</v>
      </c>
      <c r="G403" s="29" t="n">
        <v>44732</v>
      </c>
      <c r="H403" s="29" t="n">
        <v>47826</v>
      </c>
      <c r="I403" s="29" t="n">
        <v>45278</v>
      </c>
      <c r="J403" s="28" t="n">
        <f aca="true">IF(I403&gt;0,I403-TODAY(),H403-TODAY())</f>
        <v>584</v>
      </c>
      <c r="K403" s="28" t="n">
        <v>182</v>
      </c>
      <c r="L403" s="28" t="n">
        <v>90.99</v>
      </c>
      <c r="M403" s="30" t="n">
        <f aca="false">F403/K403*365/D403</f>
        <v>0.0685076923076923</v>
      </c>
      <c r="N403" s="30" t="n">
        <f aca="false">R403/S403</f>
        <v>0.13713939690367</v>
      </c>
      <c r="O403" s="30" t="n">
        <f aca="false">M403/L403*100</f>
        <v>0.0752914521460516</v>
      </c>
      <c r="P403" s="0" t="n">
        <f aca="false">M403*100/365*J403</f>
        <v>10.9612307692308</v>
      </c>
      <c r="Q403" s="0" t="n">
        <f aca="false">P403-L403+100</f>
        <v>19.9712307692308</v>
      </c>
      <c r="R403" s="0" t="n">
        <f aca="false">Q403/J403*365</f>
        <v>12.4820192307692</v>
      </c>
      <c r="S403" s="0" t="n">
        <f aca="false">E403/D403+L403</f>
        <v>91.01702</v>
      </c>
    </row>
    <row r="404" customFormat="false" ht="12.8" hidden="false" customHeight="false" outlineLevel="0" collapsed="false">
      <c r="A404" s="28" t="s">
        <v>2575</v>
      </c>
      <c r="B404" s="28" t="s">
        <v>2576</v>
      </c>
      <c r="C404" s="28" t="s">
        <v>2577</v>
      </c>
      <c r="D404" s="28" t="n">
        <v>1000</v>
      </c>
      <c r="E404" s="28" t="n">
        <v>8.14</v>
      </c>
      <c r="F404" s="28" t="n">
        <v>16.45</v>
      </c>
      <c r="G404" s="29" t="n">
        <v>44740</v>
      </c>
      <c r="H404" s="29" t="n">
        <v>45832</v>
      </c>
      <c r="I404" s="29"/>
      <c r="J404" s="28" t="n">
        <f aca="true">IF(I404&gt;0,I404-TODAY(),H404-TODAY())</f>
        <v>1138</v>
      </c>
      <c r="K404" s="28" t="n">
        <v>91</v>
      </c>
      <c r="L404" s="28" t="n">
        <v>84.49</v>
      </c>
      <c r="M404" s="30" t="n">
        <f aca="false">F404/K404*365/D404</f>
        <v>0.0659807692307692</v>
      </c>
      <c r="N404" s="30" t="n">
        <f aca="false">R404/S404</f>
        <v>0.136958345227813</v>
      </c>
      <c r="O404" s="30" t="n">
        <f aca="false">M404/L404*100</f>
        <v>0.0780929923431995</v>
      </c>
      <c r="P404" s="0" t="n">
        <f aca="false">M404*100/365*J404</f>
        <v>20.5715384615385</v>
      </c>
      <c r="Q404" s="0" t="n">
        <f aca="false">P404-L404+100</f>
        <v>36.0815384615385</v>
      </c>
      <c r="R404" s="0" t="n">
        <f aca="false">Q404/J404*365</f>
        <v>11.5727254292281</v>
      </c>
      <c r="S404" s="0" t="n">
        <f aca="false">E404/D404+L404</f>
        <v>84.49814</v>
      </c>
    </row>
    <row r="405" customFormat="false" ht="12.8" hidden="false" customHeight="false" outlineLevel="0" collapsed="false">
      <c r="A405" s="31" t="s">
        <v>292</v>
      </c>
      <c r="B405" s="31" t="s">
        <v>293</v>
      </c>
      <c r="C405" s="31" t="s">
        <v>294</v>
      </c>
      <c r="D405" s="31" t="n">
        <v>1000</v>
      </c>
      <c r="E405" s="31" t="n">
        <v>16.03</v>
      </c>
      <c r="F405" s="31" t="n">
        <v>18.7</v>
      </c>
      <c r="G405" s="32" t="n">
        <v>44707</v>
      </c>
      <c r="H405" s="32" t="n">
        <v>45071</v>
      </c>
      <c r="I405" s="32"/>
      <c r="J405" s="31" t="n">
        <f aca="true">IF(I405&gt;0,I405-TODAY(),H405-TODAY())</f>
        <v>377</v>
      </c>
      <c r="K405" s="31" t="n">
        <v>91</v>
      </c>
      <c r="L405" s="31" t="n">
        <v>94.42</v>
      </c>
      <c r="M405" s="33" t="n">
        <f aca="false">F405/K405*365/D405</f>
        <v>0.0750054945054945</v>
      </c>
      <c r="N405" s="33" t="n">
        <f aca="false">R405/S405</f>
        <v>0.136631503023305</v>
      </c>
      <c r="O405" s="33" t="n">
        <f aca="false">M405/L405*100</f>
        <v>0.079438142878092</v>
      </c>
      <c r="P405" s="0" t="n">
        <f aca="false">M405*100/365*J405</f>
        <v>7.74714285714286</v>
      </c>
      <c r="Q405" s="0" t="n">
        <f aca="false">P405-L405+100</f>
        <v>13.3271428571429</v>
      </c>
      <c r="R405" s="0" t="n">
        <f aca="false">Q405/J405*365</f>
        <v>12.902936718454</v>
      </c>
      <c r="S405" s="0" t="n">
        <f aca="false">E405/D405+L405</f>
        <v>94.43603</v>
      </c>
    </row>
    <row r="406" customFormat="false" ht="12.8" hidden="false" customHeight="false" outlineLevel="0" collapsed="false">
      <c r="A406" s="28" t="s">
        <v>2578</v>
      </c>
      <c r="B406" s="28" t="s">
        <v>2579</v>
      </c>
      <c r="C406" s="28" t="s">
        <v>2580</v>
      </c>
      <c r="D406" s="28" t="n">
        <v>1000</v>
      </c>
      <c r="E406" s="28" t="n">
        <v>19.18</v>
      </c>
      <c r="F406" s="28" t="n">
        <v>31.16</v>
      </c>
      <c r="G406" s="29" t="n">
        <v>44729</v>
      </c>
      <c r="H406" s="29" t="n">
        <v>46731</v>
      </c>
      <c r="I406" s="29" t="n">
        <v>44911</v>
      </c>
      <c r="J406" s="28" t="n">
        <f aca="true">IF(I406&gt;0,I406-TODAY(),H406-TODAY())</f>
        <v>217</v>
      </c>
      <c r="K406" s="28" t="n">
        <v>91</v>
      </c>
      <c r="L406" s="28" t="n">
        <v>99.36</v>
      </c>
      <c r="M406" s="30" t="n">
        <f aca="false">F406/K406*365/D406</f>
        <v>0.124982417582418</v>
      </c>
      <c r="N406" s="30" t="n">
        <f aca="false">R406/S406</f>
        <v>0.13659540614135</v>
      </c>
      <c r="O406" s="30" t="n">
        <f aca="false">M406/L406*100</f>
        <v>0.125787457309196</v>
      </c>
      <c r="P406" s="0" t="n">
        <f aca="false">M406*100/365*J406</f>
        <v>7.43046153846154</v>
      </c>
      <c r="Q406" s="0" t="n">
        <f aca="false">P406-L406+100</f>
        <v>8.07046153846154</v>
      </c>
      <c r="R406" s="0" t="n">
        <f aca="false">Q406/J406*365</f>
        <v>13.5747394540943</v>
      </c>
      <c r="S406" s="0" t="n">
        <f aca="false">E406/D406+L406</f>
        <v>99.37918</v>
      </c>
    </row>
    <row r="407" customFormat="false" ht="12.8" hidden="false" customHeight="false" outlineLevel="0" collapsed="false">
      <c r="A407" s="31" t="s">
        <v>2581</v>
      </c>
      <c r="B407" s="31" t="s">
        <v>2582</v>
      </c>
      <c r="C407" s="31" t="s">
        <v>2583</v>
      </c>
      <c r="D407" s="31" t="n">
        <v>1000</v>
      </c>
      <c r="E407" s="31" t="n">
        <v>25.95</v>
      </c>
      <c r="F407" s="31" t="n">
        <v>38.39</v>
      </c>
      <c r="G407" s="32" t="n">
        <v>44753</v>
      </c>
      <c r="H407" s="32" t="n">
        <v>44753</v>
      </c>
      <c r="I407" s="32"/>
      <c r="J407" s="31" t="n">
        <f aca="true">IF(I407&gt;0,I407-TODAY(),H407-TODAY())</f>
        <v>59</v>
      </c>
      <c r="K407" s="31" t="n">
        <v>182</v>
      </c>
      <c r="L407" s="31" t="n">
        <v>99.06</v>
      </c>
      <c r="M407" s="33" t="n">
        <f aca="false">F407/K407*365/D407</f>
        <v>0.0769909340659341</v>
      </c>
      <c r="N407" s="33" t="n">
        <f aca="false">R407/S407</f>
        <v>0.13639015061047</v>
      </c>
      <c r="O407" s="33" t="n">
        <f aca="false">M407/L407*100</f>
        <v>0.0777215163193358</v>
      </c>
      <c r="P407" s="0" t="n">
        <f aca="false">M407*100/365*J407</f>
        <v>1.24451098901099</v>
      </c>
      <c r="Q407" s="0" t="n">
        <f aca="false">P407-L407+100</f>
        <v>2.18451098901099</v>
      </c>
      <c r="R407" s="0" t="n">
        <f aca="false">Q407/J407*365</f>
        <v>13.5143476438815</v>
      </c>
      <c r="S407" s="0" t="n">
        <f aca="false">E407/D407+L407</f>
        <v>99.08595</v>
      </c>
    </row>
    <row r="408" customFormat="false" ht="12.8" hidden="false" customHeight="false" outlineLevel="0" collapsed="false">
      <c r="A408" s="31" t="s">
        <v>286</v>
      </c>
      <c r="B408" s="31" t="s">
        <v>287</v>
      </c>
      <c r="C408" s="31" t="s">
        <v>288</v>
      </c>
      <c r="D408" s="31" t="n">
        <v>1000</v>
      </c>
      <c r="E408" s="31" t="n">
        <v>22.29</v>
      </c>
      <c r="F408" s="31" t="n">
        <v>56.35</v>
      </c>
      <c r="G408" s="32" t="n">
        <v>44804</v>
      </c>
      <c r="H408" s="32" t="n">
        <v>47170</v>
      </c>
      <c r="I408" s="32" t="n">
        <v>46078</v>
      </c>
      <c r="J408" s="31" t="n">
        <f aca="true">IF(I408&gt;0,I408-TODAY(),H408-TODAY())</f>
        <v>1384</v>
      </c>
      <c r="K408" s="31" t="n">
        <v>182</v>
      </c>
      <c r="L408" s="31" t="n">
        <v>94.15</v>
      </c>
      <c r="M408" s="33" t="n">
        <f aca="false">F408/K408*365/D408</f>
        <v>0.113009615384615</v>
      </c>
      <c r="N408" s="33" t="n">
        <f aca="false">R408/S408</f>
        <v>0.136385896871608</v>
      </c>
      <c r="O408" s="33" t="n">
        <f aca="false">M408/L408*100</f>
        <v>0.120031455533314</v>
      </c>
      <c r="P408" s="0" t="n">
        <f aca="false">M408*100/365*J408</f>
        <v>42.8507692307692</v>
      </c>
      <c r="Q408" s="0" t="n">
        <f aca="false">P408-L408+100</f>
        <v>48.7007692307692</v>
      </c>
      <c r="R408" s="0" t="n">
        <f aca="false">Q408/J408*365</f>
        <v>12.8437722321032</v>
      </c>
      <c r="S408" s="0" t="n">
        <f aca="false">E408/D408+L408</f>
        <v>94.17229</v>
      </c>
    </row>
    <row r="409" customFormat="false" ht="12.8" hidden="false" customHeight="false" outlineLevel="0" collapsed="false">
      <c r="A409" s="28" t="s">
        <v>2584</v>
      </c>
      <c r="B409" s="28" t="s">
        <v>2585</v>
      </c>
      <c r="C409" s="28" t="s">
        <v>2586</v>
      </c>
      <c r="D409" s="28" t="n">
        <v>1000</v>
      </c>
      <c r="E409" s="28" t="n">
        <v>13.68</v>
      </c>
      <c r="F409" s="28" t="n">
        <v>38.89</v>
      </c>
      <c r="G409" s="29" t="n">
        <v>44812</v>
      </c>
      <c r="H409" s="29" t="n">
        <v>46268</v>
      </c>
      <c r="I409" s="29" t="n">
        <v>45358</v>
      </c>
      <c r="J409" s="28" t="n">
        <f aca="true">IF(I409&gt;0,I409-TODAY(),H409-TODAY())</f>
        <v>664</v>
      </c>
      <c r="K409" s="28" t="n">
        <v>182</v>
      </c>
      <c r="L409" s="28" t="n">
        <v>91.49</v>
      </c>
      <c r="M409" s="30" t="n">
        <f aca="false">F409/K409*365/D409</f>
        <v>0.0779936813186813</v>
      </c>
      <c r="N409" s="30" t="n">
        <f aca="false">R409/S409</f>
        <v>0.13635850360178</v>
      </c>
      <c r="O409" s="30" t="n">
        <f aca="false">M409/L409*100</f>
        <v>0.0852483127321908</v>
      </c>
      <c r="P409" s="0" t="n">
        <f aca="false">M409*100/365*J409</f>
        <v>14.1884395604396</v>
      </c>
      <c r="Q409" s="0" t="n">
        <f aca="false">P409-L409+100</f>
        <v>22.6984395604396</v>
      </c>
      <c r="R409" s="0" t="n">
        <f aca="false">Q409/J409*365</f>
        <v>12.4773048788561</v>
      </c>
      <c r="S409" s="0" t="n">
        <f aca="false">E409/D409+L409</f>
        <v>91.50368</v>
      </c>
    </row>
    <row r="410" customFormat="false" ht="12.8" hidden="false" customHeight="false" outlineLevel="0" collapsed="false">
      <c r="A410" s="28" t="s">
        <v>2587</v>
      </c>
      <c r="B410" s="28" t="s">
        <v>2588</v>
      </c>
      <c r="C410" s="28" t="s">
        <v>2589</v>
      </c>
      <c r="D410" s="28" t="n">
        <v>1000</v>
      </c>
      <c r="E410" s="28" t="n">
        <v>26.24</v>
      </c>
      <c r="F410" s="28" t="n">
        <v>28.58</v>
      </c>
      <c r="G410" s="29" t="n">
        <v>44709</v>
      </c>
      <c r="H410" s="29" t="n">
        <v>48552</v>
      </c>
      <c r="I410" s="29" t="n">
        <v>45258</v>
      </c>
      <c r="J410" s="28" t="n">
        <f aca="true">IF(I410&gt;0,I410-TODAY(),H410-TODAY())</f>
        <v>564</v>
      </c>
      <c r="K410" s="28" t="n">
        <v>183</v>
      </c>
      <c r="L410" s="28" t="n">
        <v>89.87</v>
      </c>
      <c r="M410" s="30" t="n">
        <f aca="false">F410/K410*365/D410</f>
        <v>0.057003825136612</v>
      </c>
      <c r="N410" s="30" t="n">
        <f aca="false">R410/S410</f>
        <v>0.136336568971168</v>
      </c>
      <c r="O410" s="30" t="n">
        <f aca="false">M410/L410*100</f>
        <v>0.0634292034456571</v>
      </c>
      <c r="P410" s="0" t="n">
        <f aca="false">M410*100/365*J410</f>
        <v>8.80826229508197</v>
      </c>
      <c r="Q410" s="0" t="n">
        <f aca="false">P410-L410+100</f>
        <v>18.938262295082</v>
      </c>
      <c r="R410" s="0" t="n">
        <f aca="false">Q410/J410*365</f>
        <v>12.2561449250087</v>
      </c>
      <c r="S410" s="0" t="n">
        <f aca="false">E410/D410+L410</f>
        <v>89.89624</v>
      </c>
    </row>
    <row r="411" customFormat="false" ht="12.8" hidden="false" customHeight="false" outlineLevel="0" collapsed="false">
      <c r="A411" s="28" t="s">
        <v>283</v>
      </c>
      <c r="B411" s="28" t="s">
        <v>284</v>
      </c>
      <c r="C411" s="28" t="s">
        <v>285</v>
      </c>
      <c r="D411" s="28" t="n">
        <v>1000</v>
      </c>
      <c r="E411" s="34" t="n">
        <v>12.1</v>
      </c>
      <c r="F411" s="34" t="n">
        <v>71.05</v>
      </c>
      <c r="G411" s="29" t="n">
        <v>44845</v>
      </c>
      <c r="H411" s="29" t="n">
        <v>45027</v>
      </c>
      <c r="I411" s="29"/>
      <c r="J411" s="28" t="n">
        <f aca="true">IF(I411&gt;0,I411-TODAY(),H411-TODAY())</f>
        <v>333</v>
      </c>
      <c r="K411" s="28" t="n">
        <v>182</v>
      </c>
      <c r="L411" s="28" t="n">
        <v>100.5</v>
      </c>
      <c r="M411" s="30" t="n">
        <f aca="false">F411/K411*365/D411</f>
        <v>0.142490384615385</v>
      </c>
      <c r="N411" s="30" t="n">
        <f aca="false">R411/S411</f>
        <v>0.13631185114519</v>
      </c>
      <c r="O411" s="30" t="n">
        <f aca="false">M411/L411*100</f>
        <v>0.141781477229238</v>
      </c>
      <c r="P411" s="0" t="n">
        <f aca="false">M411*100/365*J411</f>
        <v>12.9998076923077</v>
      </c>
      <c r="Q411" s="0" t="n">
        <f aca="false">P411-L411+100</f>
        <v>12.4998076923077</v>
      </c>
      <c r="R411" s="0" t="n">
        <f aca="false">Q411/J411*365</f>
        <v>13.7009904134904</v>
      </c>
      <c r="S411" s="0" t="n">
        <f aca="false">E411/D411+L411</f>
        <v>100.5121</v>
      </c>
    </row>
    <row r="412" customFormat="false" ht="12.8" hidden="false" customHeight="false" outlineLevel="0" collapsed="false">
      <c r="A412" s="28" t="s">
        <v>277</v>
      </c>
      <c r="B412" s="28" t="s">
        <v>278</v>
      </c>
      <c r="C412" s="28" t="s">
        <v>279</v>
      </c>
      <c r="D412" s="28" t="n">
        <v>1000</v>
      </c>
      <c r="E412" s="28" t="n">
        <v>27.42</v>
      </c>
      <c r="F412" s="28" t="n">
        <v>34.65</v>
      </c>
      <c r="G412" s="29" t="n">
        <v>44732</v>
      </c>
      <c r="H412" s="29" t="n">
        <v>45642</v>
      </c>
      <c r="I412" s="29"/>
      <c r="J412" s="28" t="n">
        <f aca="true">IF(I412&gt;0,I412-TODAY(),H412-TODAY())</f>
        <v>948</v>
      </c>
      <c r="K412" s="28" t="n">
        <v>182</v>
      </c>
      <c r="L412" s="28" t="n">
        <v>87.18</v>
      </c>
      <c r="M412" s="30" t="n">
        <f aca="false">F412/K412*365/D412</f>
        <v>0.0694903846153846</v>
      </c>
      <c r="N412" s="30" t="n">
        <f aca="false">R412/S412</f>
        <v>0.136284377243054</v>
      </c>
      <c r="O412" s="30" t="n">
        <f aca="false">M412/L412*100</f>
        <v>0.0797090899465297</v>
      </c>
      <c r="P412" s="0" t="n">
        <f aca="false">M412*100/365*J412</f>
        <v>18.0484615384615</v>
      </c>
      <c r="Q412" s="0" t="n">
        <f aca="false">P412-L412+100</f>
        <v>30.8684615384615</v>
      </c>
      <c r="R412" s="0" t="n">
        <f aca="false">Q412/J412*365</f>
        <v>11.8850089256735</v>
      </c>
      <c r="S412" s="0" t="n">
        <f aca="false">E412/D412+L412</f>
        <v>87.20742</v>
      </c>
    </row>
    <row r="413" customFormat="false" ht="12.8" hidden="false" customHeight="false" outlineLevel="0" collapsed="false">
      <c r="A413" s="31" t="s">
        <v>301</v>
      </c>
      <c r="B413" s="31" t="s">
        <v>302</v>
      </c>
      <c r="C413" s="31" t="s">
        <v>303</v>
      </c>
      <c r="D413" s="31" t="n">
        <v>1000</v>
      </c>
      <c r="E413" s="31" t="n">
        <v>13.29</v>
      </c>
      <c r="F413" s="31" t="n">
        <v>24.18</v>
      </c>
      <c r="G413" s="32" t="n">
        <v>44735</v>
      </c>
      <c r="H413" s="32" t="n">
        <v>45372</v>
      </c>
      <c r="I413" s="32"/>
      <c r="J413" s="31" t="n">
        <f aca="true">IF(I413&gt;0,I413-TODAY(),H413-TODAY())</f>
        <v>678</v>
      </c>
      <c r="K413" s="31" t="n">
        <v>91</v>
      </c>
      <c r="L413" s="31" t="n">
        <v>94.19</v>
      </c>
      <c r="M413" s="33" t="n">
        <f aca="false">F413/K413*365/D413</f>
        <v>0.0969857142857143</v>
      </c>
      <c r="N413" s="33" t="n">
        <f aca="false">R413/S413</f>
        <v>0.136156325203222</v>
      </c>
      <c r="O413" s="33" t="n">
        <f aca="false">M413/L413*100</f>
        <v>0.102968164651995</v>
      </c>
      <c r="P413" s="0" t="n">
        <f aca="false">M413*100/365*J413</f>
        <v>18.0154285714286</v>
      </c>
      <c r="Q413" s="0" t="n">
        <f aca="false">P413-L413+100</f>
        <v>23.8254285714286</v>
      </c>
      <c r="R413" s="0" t="n">
        <f aca="false">Q413/J413*365</f>
        <v>12.8263737884534</v>
      </c>
      <c r="S413" s="0" t="n">
        <f aca="false">E413/D413+L413</f>
        <v>94.20329</v>
      </c>
    </row>
    <row r="414" customFormat="false" ht="12.8" hidden="false" customHeight="false" outlineLevel="0" collapsed="false">
      <c r="A414" s="28" t="s">
        <v>2590</v>
      </c>
      <c r="B414" s="28" t="s">
        <v>2591</v>
      </c>
      <c r="C414" s="28" t="s">
        <v>2592</v>
      </c>
      <c r="D414" s="28" t="n">
        <v>1000</v>
      </c>
      <c r="E414" s="28" t="n">
        <v>7.99</v>
      </c>
      <c r="F414" s="28" t="n">
        <v>10.89</v>
      </c>
      <c r="G414" s="29" t="n">
        <v>44702</v>
      </c>
      <c r="H414" s="29" t="n">
        <v>46352</v>
      </c>
      <c r="I414" s="29"/>
      <c r="J414" s="28" t="n">
        <f aca="true">IF(I414&gt;0,I414-TODAY(),H414-TODAY())</f>
        <v>1658</v>
      </c>
      <c r="K414" s="28" t="n">
        <v>30</v>
      </c>
      <c r="L414" s="28" t="n">
        <v>99</v>
      </c>
      <c r="M414" s="30" t="n">
        <f aca="false">F414/K414*365/D414</f>
        <v>0.132495</v>
      </c>
      <c r="N414" s="30" t="n">
        <f aca="false">R414/S414</f>
        <v>0.136046037826989</v>
      </c>
      <c r="O414" s="30" t="n">
        <f aca="false">M414/L414*100</f>
        <v>0.133833333333333</v>
      </c>
      <c r="P414" s="0" t="n">
        <f aca="false">M414*100/365*J414</f>
        <v>60.1854</v>
      </c>
      <c r="Q414" s="0" t="n">
        <f aca="false">P414-L414+100</f>
        <v>61.1854</v>
      </c>
      <c r="R414" s="0" t="n">
        <f aca="false">Q414/J414*365</f>
        <v>13.4696447527141</v>
      </c>
      <c r="S414" s="0" t="n">
        <f aca="false">E414/D414+L414</f>
        <v>99.00799</v>
      </c>
    </row>
    <row r="415" customFormat="false" ht="12.8" hidden="false" customHeight="false" outlineLevel="0" collapsed="false">
      <c r="A415" s="28" t="s">
        <v>2593</v>
      </c>
      <c r="B415" s="28" t="s">
        <v>2594</v>
      </c>
      <c r="C415" s="28" t="s">
        <v>2595</v>
      </c>
      <c r="D415" s="28" t="n">
        <v>1000</v>
      </c>
      <c r="E415" s="28" t="n">
        <v>21.75</v>
      </c>
      <c r="F415" s="28" t="n">
        <v>24.43</v>
      </c>
      <c r="G415" s="29" t="n">
        <v>44704</v>
      </c>
      <c r="H415" s="29" t="n">
        <v>45432</v>
      </c>
      <c r="I415" s="29"/>
      <c r="J415" s="28" t="n">
        <f aca="true">IF(I415&gt;0,I415-TODAY(),H415-TODAY())</f>
        <v>738</v>
      </c>
      <c r="K415" s="28" t="n">
        <v>91</v>
      </c>
      <c r="L415" s="28" t="n">
        <v>94</v>
      </c>
      <c r="M415" s="30" t="n">
        <f aca="false">F415/K415*365/D415</f>
        <v>0.0979884615384615</v>
      </c>
      <c r="N415" s="30" t="n">
        <f aca="false">R415/S415</f>
        <v>0.135780559590126</v>
      </c>
      <c r="O415" s="30" t="n">
        <f aca="false">M415/L415*100</f>
        <v>0.104243044189853</v>
      </c>
      <c r="P415" s="0" t="n">
        <f aca="false">M415*100/365*J415</f>
        <v>19.8124615384615</v>
      </c>
      <c r="Q415" s="0" t="n">
        <f aca="false">P415-L415+100</f>
        <v>25.8124615384615</v>
      </c>
      <c r="R415" s="0" t="n">
        <f aca="false">Q415/J415*365</f>
        <v>12.7663258286429</v>
      </c>
      <c r="S415" s="0" t="n">
        <f aca="false">E415/D415+L415</f>
        <v>94.02175</v>
      </c>
    </row>
    <row r="416" customFormat="false" ht="12.8" hidden="false" customHeight="false" outlineLevel="0" collapsed="false">
      <c r="A416" s="31" t="s">
        <v>298</v>
      </c>
      <c r="B416" s="31" t="s">
        <v>299</v>
      </c>
      <c r="C416" s="31" t="s">
        <v>300</v>
      </c>
      <c r="D416" s="31" t="n">
        <v>1000</v>
      </c>
      <c r="E416" s="31" t="n">
        <v>17.7</v>
      </c>
      <c r="F416" s="31" t="n">
        <v>84.77</v>
      </c>
      <c r="G416" s="32" t="n">
        <v>44838</v>
      </c>
      <c r="H416" s="32" t="n">
        <v>45930</v>
      </c>
      <c r="I416" s="32" t="n">
        <v>45020</v>
      </c>
      <c r="J416" s="31" t="n">
        <f aca="true">IF(I416&gt;0,I416-TODAY(),H416-TODAY())</f>
        <v>326</v>
      </c>
      <c r="K416" s="31" t="n">
        <v>182</v>
      </c>
      <c r="L416" s="31" t="n">
        <v>102.74</v>
      </c>
      <c r="M416" s="33" t="n">
        <f aca="false">F416/K416*365/D416</f>
        <v>0.170005769230769</v>
      </c>
      <c r="N416" s="33" t="n">
        <f aca="false">R416/S416</f>
        <v>0.135588724855013</v>
      </c>
      <c r="O416" s="33" t="n">
        <f aca="false">M416/L416*100</f>
        <v>0.16547184079304</v>
      </c>
      <c r="P416" s="0" t="n">
        <f aca="false">M416*100/365*J416</f>
        <v>15.1840769230769</v>
      </c>
      <c r="Q416" s="0" t="n">
        <f aca="false">P416-L416+100</f>
        <v>12.4440769230769</v>
      </c>
      <c r="R416" s="0" t="n">
        <f aca="false">Q416/J416*365</f>
        <v>13.932785512034</v>
      </c>
      <c r="S416" s="0" t="n">
        <f aca="false">E416/D416+L416</f>
        <v>102.7577</v>
      </c>
    </row>
    <row r="417" customFormat="false" ht="12.8" hidden="false" customHeight="false" outlineLevel="0" collapsed="false">
      <c r="A417" s="28" t="s">
        <v>2596</v>
      </c>
      <c r="B417" s="28" t="s">
        <v>2597</v>
      </c>
      <c r="C417" s="28" t="s">
        <v>2598</v>
      </c>
      <c r="D417" s="28" t="n">
        <v>1000</v>
      </c>
      <c r="E417" s="28" t="n">
        <v>30.21</v>
      </c>
      <c r="F417" s="28" t="n">
        <v>36.9</v>
      </c>
      <c r="G417" s="29" t="n">
        <v>44727</v>
      </c>
      <c r="H417" s="29" t="n">
        <v>47821</v>
      </c>
      <c r="I417" s="29" t="n">
        <v>45273</v>
      </c>
      <c r="J417" s="28" t="n">
        <f aca="true">IF(I417&gt;0,I417-TODAY(),H417-TODAY())</f>
        <v>579</v>
      </c>
      <c r="K417" s="28" t="n">
        <v>182</v>
      </c>
      <c r="L417" s="28" t="n">
        <v>91.98</v>
      </c>
      <c r="M417" s="30" t="n">
        <f aca="false">F417/K417*365/D417</f>
        <v>0.0740027472527473</v>
      </c>
      <c r="N417" s="30" t="n">
        <f aca="false">R417/S417</f>
        <v>0.135376938743275</v>
      </c>
      <c r="O417" s="30" t="n">
        <f aca="false">M417/L417*100</f>
        <v>0.0804552590266876</v>
      </c>
      <c r="P417" s="0" t="n">
        <f aca="false">M417*100/365*J417</f>
        <v>11.7390659340659</v>
      </c>
      <c r="Q417" s="0" t="n">
        <f aca="false">P417-L417+100</f>
        <v>19.7590659340659</v>
      </c>
      <c r="R417" s="0" t="n">
        <f aca="false">Q417/J417*365</f>
        <v>12.4560605629258</v>
      </c>
      <c r="S417" s="0" t="n">
        <f aca="false">E417/D417+L417</f>
        <v>92.01021</v>
      </c>
    </row>
    <row r="418" customFormat="false" ht="12.8" hidden="false" customHeight="false" outlineLevel="0" collapsed="false">
      <c r="A418" s="31" t="s">
        <v>2599</v>
      </c>
      <c r="B418" s="31" t="s">
        <v>2600</v>
      </c>
      <c r="C418" s="31" t="s">
        <v>2601</v>
      </c>
      <c r="D418" s="31" t="n">
        <v>1000</v>
      </c>
      <c r="E418" s="31" t="n">
        <v>8.84</v>
      </c>
      <c r="F418" s="31" t="n">
        <v>26.8</v>
      </c>
      <c r="G418" s="32" t="n">
        <v>44755</v>
      </c>
      <c r="H418" s="32" t="n">
        <v>46211</v>
      </c>
      <c r="I418" s="32"/>
      <c r="J418" s="31" t="n">
        <f aca="true">IF(I418&gt;0,I418-TODAY(),H418-TODAY())</f>
        <v>1517</v>
      </c>
      <c r="K418" s="31" t="n">
        <v>91</v>
      </c>
      <c r="L418" s="31" t="n">
        <v>92.59</v>
      </c>
      <c r="M418" s="33" t="n">
        <f aca="false">F418/K418*365/D418</f>
        <v>0.107494505494506</v>
      </c>
      <c r="N418" s="33" t="n">
        <f aca="false">R418/S418</f>
        <v>0.135340188051273</v>
      </c>
      <c r="O418" s="33" t="n">
        <f aca="false">M418/L418*100</f>
        <v>0.116097316658932</v>
      </c>
      <c r="P418" s="0" t="n">
        <f aca="false">M418*100/365*J418</f>
        <v>44.6764835164835</v>
      </c>
      <c r="Q418" s="0" t="n">
        <f aca="false">P418-L418+100</f>
        <v>52.0864835164835</v>
      </c>
      <c r="R418" s="0" t="n">
        <f aca="false">Q418/J418*365</f>
        <v>12.5323444189298</v>
      </c>
      <c r="S418" s="0" t="n">
        <f aca="false">E418/D418+L418</f>
        <v>92.59884</v>
      </c>
    </row>
    <row r="419" customFormat="false" ht="12.8" hidden="false" customHeight="false" outlineLevel="0" collapsed="false">
      <c r="A419" s="28" t="s">
        <v>2602</v>
      </c>
      <c r="B419" s="28" t="s">
        <v>2603</v>
      </c>
      <c r="C419" s="28" t="s">
        <v>2604</v>
      </c>
      <c r="D419" s="28" t="n">
        <v>1000</v>
      </c>
      <c r="E419" s="28" t="n">
        <v>28.85</v>
      </c>
      <c r="F419" s="28" t="n">
        <v>32.41</v>
      </c>
      <c r="G419" s="29" t="n">
        <v>44704</v>
      </c>
      <c r="H419" s="29" t="n">
        <v>45796</v>
      </c>
      <c r="I419" s="29"/>
      <c r="J419" s="28" t="n">
        <f aca="true">IF(I419&gt;0,I419-TODAY(),H419-TODAY())</f>
        <v>1102</v>
      </c>
      <c r="K419" s="28" t="n">
        <v>91</v>
      </c>
      <c r="L419" s="28" t="n">
        <v>98.85</v>
      </c>
      <c r="M419" s="30" t="n">
        <f aca="false">F419/K419*365/D419</f>
        <v>0.129996153846154</v>
      </c>
      <c r="N419" s="30" t="n">
        <f aca="false">R419/S419</f>
        <v>0.135322303518109</v>
      </c>
      <c r="O419" s="30" t="n">
        <f aca="false">M419/L419*100</f>
        <v>0.131508501614723</v>
      </c>
      <c r="P419" s="0" t="n">
        <f aca="false">M419*100/365*J419</f>
        <v>39.2481538461538</v>
      </c>
      <c r="Q419" s="0" t="n">
        <f aca="false">P419-L419+100</f>
        <v>40.3981538461538</v>
      </c>
      <c r="R419" s="0" t="n">
        <f aca="false">Q419/J419*365</f>
        <v>13.3805137512216</v>
      </c>
      <c r="S419" s="0" t="n">
        <f aca="false">E419/D419+L419</f>
        <v>98.87885</v>
      </c>
    </row>
    <row r="420" customFormat="false" ht="12.8" hidden="false" customHeight="false" outlineLevel="0" collapsed="false">
      <c r="A420" s="28" t="s">
        <v>2605</v>
      </c>
      <c r="B420" s="28" t="s">
        <v>2606</v>
      </c>
      <c r="C420" s="28" t="s">
        <v>2607</v>
      </c>
      <c r="D420" s="28" t="n">
        <v>1000</v>
      </c>
      <c r="E420" s="28" t="n">
        <v>21.14</v>
      </c>
      <c r="F420" s="28" t="n">
        <v>30.54</v>
      </c>
      <c r="G420" s="29" t="n">
        <v>44722</v>
      </c>
      <c r="H420" s="29" t="n">
        <v>45996</v>
      </c>
      <c r="I420" s="29"/>
      <c r="J420" s="28" t="n">
        <f aca="true">IF(I420&gt;0,I420-TODAY(),H420-TODAY())</f>
        <v>1302</v>
      </c>
      <c r="K420" s="28" t="n">
        <v>91</v>
      </c>
      <c r="L420" s="28" t="n">
        <v>96.94</v>
      </c>
      <c r="M420" s="30" t="n">
        <f aca="false">F420/K420*365/D420</f>
        <v>0.122495604395604</v>
      </c>
      <c r="N420" s="30" t="n">
        <f aca="false">R420/S420</f>
        <v>0.135181935164365</v>
      </c>
      <c r="O420" s="30" t="n">
        <f aca="false">M420/L420*100</f>
        <v>0.126362290484428</v>
      </c>
      <c r="P420" s="0" t="n">
        <f aca="false">M420*100/365*J420</f>
        <v>43.6956923076923</v>
      </c>
      <c r="Q420" s="0" t="n">
        <f aca="false">P420-L420+100</f>
        <v>46.7556923076923</v>
      </c>
      <c r="R420" s="0" t="n">
        <f aca="false">Q420/J420*365</f>
        <v>13.1073945409429</v>
      </c>
      <c r="S420" s="0" t="n">
        <f aca="false">E420/D420+L420</f>
        <v>96.96114</v>
      </c>
    </row>
    <row r="421" customFormat="false" ht="12.8" hidden="false" customHeight="false" outlineLevel="0" collapsed="false">
      <c r="A421" s="31" t="s">
        <v>2608</v>
      </c>
      <c r="B421" s="31" t="s">
        <v>2609</v>
      </c>
      <c r="C421" s="31" t="s">
        <v>2610</v>
      </c>
      <c r="D421" s="31" t="n">
        <v>1000</v>
      </c>
      <c r="E421" s="31" t="n">
        <v>15.79</v>
      </c>
      <c r="F421" s="31" t="n">
        <v>21.44</v>
      </c>
      <c r="G421" s="32" t="n">
        <v>44718</v>
      </c>
      <c r="H421" s="32" t="n">
        <v>44900</v>
      </c>
      <c r="I421" s="32"/>
      <c r="J421" s="31" t="n">
        <f aca="true">IF(I421&gt;0,I421-TODAY(),H421-TODAY())</f>
        <v>206</v>
      </c>
      <c r="K421" s="31" t="n">
        <v>91</v>
      </c>
      <c r="L421" s="31" t="n">
        <v>97.42</v>
      </c>
      <c r="M421" s="33" t="n">
        <f aca="false">F421/K421*365/D421</f>
        <v>0.0859956043956044</v>
      </c>
      <c r="N421" s="33" t="n">
        <f aca="false">R421/S421</f>
        <v>0.13517537716748</v>
      </c>
      <c r="O421" s="33" t="n">
        <f aca="false">M421/L421*100</f>
        <v>0.0882730490613882</v>
      </c>
      <c r="P421" s="0" t="n">
        <f aca="false">M421*100/365*J421</f>
        <v>4.85345054945055</v>
      </c>
      <c r="Q421" s="0" t="n">
        <f aca="false">P421-L421+100</f>
        <v>7.43345054945056</v>
      </c>
      <c r="R421" s="0" t="n">
        <f aca="false">Q421/J421*365</f>
        <v>13.1709196628614</v>
      </c>
      <c r="S421" s="0" t="n">
        <f aca="false">E421/D421+L421</f>
        <v>97.43579</v>
      </c>
    </row>
    <row r="422" customFormat="false" ht="12.8" hidden="false" customHeight="false" outlineLevel="0" collapsed="false">
      <c r="A422" s="28" t="s">
        <v>2611</v>
      </c>
      <c r="B422" s="28" t="s">
        <v>2612</v>
      </c>
      <c r="C422" s="28" t="s">
        <v>2613</v>
      </c>
      <c r="D422" s="28" t="n">
        <v>1000</v>
      </c>
      <c r="E422" s="28" t="n">
        <v>0</v>
      </c>
      <c r="F422" s="28" t="n">
        <v>0.25</v>
      </c>
      <c r="G422" s="29" t="n">
        <v>44995</v>
      </c>
      <c r="H422" s="29" t="n">
        <v>44995</v>
      </c>
      <c r="I422" s="29"/>
      <c r="J422" s="28" t="n">
        <f aca="true">IF(I422&gt;0,I422-TODAY(),H422-TODAY())</f>
        <v>301</v>
      </c>
      <c r="K422" s="28" t="n">
        <v>948</v>
      </c>
      <c r="L422" s="28" t="n">
        <v>89.98</v>
      </c>
      <c r="M422" s="30" t="n">
        <f aca="false">F422/K422*365/D422</f>
        <v>9.62552742616034E-005</v>
      </c>
      <c r="N422" s="30" t="n">
        <f aca="false">R422/S422</f>
        <v>0.135142519074201</v>
      </c>
      <c r="O422" s="30" t="n">
        <f aca="false">M422/L422*100</f>
        <v>0.000106974076752171</v>
      </c>
      <c r="P422" s="0" t="n">
        <f aca="false">M422*100/365*J422</f>
        <v>0.00793776371308017</v>
      </c>
      <c r="Q422" s="0" t="n">
        <f aca="false">P422-L422+100</f>
        <v>10.0279377637131</v>
      </c>
      <c r="R422" s="0" t="n">
        <f aca="false">Q422/J422*365</f>
        <v>12.1601238662966</v>
      </c>
      <c r="S422" s="0" t="n">
        <f aca="false">E422/D422+L422</f>
        <v>89.98</v>
      </c>
    </row>
    <row r="423" customFormat="false" ht="12.8" hidden="false" customHeight="false" outlineLevel="0" collapsed="false">
      <c r="A423" s="28" t="s">
        <v>2614</v>
      </c>
      <c r="B423" s="28" t="s">
        <v>2615</v>
      </c>
      <c r="C423" s="28" t="s">
        <v>2616</v>
      </c>
      <c r="D423" s="28" t="n">
        <v>1000</v>
      </c>
      <c r="E423" s="28" t="n">
        <v>19.33</v>
      </c>
      <c r="F423" s="28" t="n">
        <v>41.39</v>
      </c>
      <c r="G423" s="29" t="n">
        <v>44791</v>
      </c>
      <c r="H423" s="29" t="n">
        <v>45519</v>
      </c>
      <c r="I423" s="29"/>
      <c r="J423" s="28" t="n">
        <f aca="true">IF(I423&gt;0,I423-TODAY(),H423-TODAY())</f>
        <v>825</v>
      </c>
      <c r="K423" s="28" t="n">
        <v>182</v>
      </c>
      <c r="L423" s="28" t="n">
        <v>90.99</v>
      </c>
      <c r="M423" s="30" t="n">
        <f aca="false">F423/K423*365/D423</f>
        <v>0.0830074175824176</v>
      </c>
      <c r="N423" s="30" t="n">
        <f aca="false">R423/S423</f>
        <v>0.13500796217799</v>
      </c>
      <c r="O423" s="30" t="n">
        <f aca="false">M423/L423*100</f>
        <v>0.091226967339727</v>
      </c>
      <c r="P423" s="0" t="n">
        <f aca="false">M423*100/365*J423</f>
        <v>18.7619505494506</v>
      </c>
      <c r="Q423" s="0" t="n">
        <f aca="false">P423-L423+100</f>
        <v>27.7719505494506</v>
      </c>
      <c r="R423" s="0" t="n">
        <f aca="false">Q423/J423*365</f>
        <v>12.2869841824842</v>
      </c>
      <c r="S423" s="0" t="n">
        <f aca="false">E423/D423+L423</f>
        <v>91.00933</v>
      </c>
    </row>
    <row r="424" customFormat="false" ht="12.8" hidden="false" customHeight="false" outlineLevel="0" collapsed="false">
      <c r="A424" s="28" t="s">
        <v>314</v>
      </c>
      <c r="B424" s="28" t="s">
        <v>315</v>
      </c>
      <c r="C424" s="28" t="s">
        <v>316</v>
      </c>
      <c r="D424" s="28" t="n">
        <v>1000</v>
      </c>
      <c r="E424" s="34" t="n">
        <v>36.25</v>
      </c>
      <c r="F424" s="34" t="n">
        <v>52.36</v>
      </c>
      <c r="G424" s="29" t="n">
        <v>44750</v>
      </c>
      <c r="H424" s="29" t="n">
        <v>48390</v>
      </c>
      <c r="I424" s="29" t="n">
        <v>44750</v>
      </c>
      <c r="J424" s="28" t="n">
        <f aca="true">IF(I424&gt;0,I424-TODAY(),H424-TODAY())</f>
        <v>56</v>
      </c>
      <c r="K424" s="28" t="n">
        <v>182</v>
      </c>
      <c r="L424" s="28" t="n">
        <v>99.55</v>
      </c>
      <c r="M424" s="30" t="n">
        <f aca="false">F424/K424*365/D424</f>
        <v>0.105007692307692</v>
      </c>
      <c r="N424" s="30" t="n">
        <f aca="false">R424/S424</f>
        <v>0.134896182405251</v>
      </c>
      <c r="O424" s="30" t="n">
        <f aca="false">M424/L424*100</f>
        <v>0.105482362940926</v>
      </c>
      <c r="P424" s="0" t="n">
        <f aca="false">M424*100/365*J424</f>
        <v>1.61107692307692</v>
      </c>
      <c r="Q424" s="0" t="n">
        <f aca="false">P424-L424+100</f>
        <v>2.06107692307692</v>
      </c>
      <c r="R424" s="0" t="n">
        <f aca="false">Q424/J424*365</f>
        <v>13.433804945055</v>
      </c>
      <c r="S424" s="0" t="n">
        <f aca="false">E424/D424+L424</f>
        <v>99.58625</v>
      </c>
    </row>
    <row r="425" customFormat="false" ht="12.8" hidden="false" customHeight="false" outlineLevel="0" collapsed="false">
      <c r="A425" s="28" t="s">
        <v>2617</v>
      </c>
      <c r="B425" s="28" t="s">
        <v>2618</v>
      </c>
      <c r="C425" s="28" t="s">
        <v>2619</v>
      </c>
      <c r="D425" s="28" t="n">
        <v>1000</v>
      </c>
      <c r="E425" s="28" t="n">
        <v>10.99</v>
      </c>
      <c r="F425" s="28" t="n">
        <v>39.99</v>
      </c>
      <c r="G425" s="29" t="n">
        <v>44826</v>
      </c>
      <c r="H425" s="29" t="n">
        <v>45554</v>
      </c>
      <c r="I425" s="29"/>
      <c r="J425" s="28" t="n">
        <f aca="true">IF(I425&gt;0,I425-TODAY(),H425-TODAY())</f>
        <v>860</v>
      </c>
      <c r="K425" s="28" t="n">
        <v>182</v>
      </c>
      <c r="L425" s="28" t="n">
        <v>90.22</v>
      </c>
      <c r="M425" s="30" t="n">
        <f aca="false">F425/K425*365/D425</f>
        <v>0.0801997252747253</v>
      </c>
      <c r="N425" s="30" t="n">
        <f aca="false">R425/S425</f>
        <v>0.134884771639554</v>
      </c>
      <c r="O425" s="30" t="n">
        <f aca="false">M425/L425*100</f>
        <v>0.0888935106126416</v>
      </c>
      <c r="P425" s="0" t="n">
        <f aca="false">M425*100/365*J425</f>
        <v>18.8963736263736</v>
      </c>
      <c r="Q425" s="0" t="n">
        <f aca="false">P425-L425+100</f>
        <v>28.6763736263736</v>
      </c>
      <c r="R425" s="0" t="n">
        <f aca="false">Q425/J425*365</f>
        <v>12.1707864809609</v>
      </c>
      <c r="S425" s="0" t="n">
        <f aca="false">E425/D425+L425</f>
        <v>90.23099</v>
      </c>
    </row>
    <row r="426" customFormat="false" ht="12.8" hidden="false" customHeight="false" outlineLevel="0" collapsed="false">
      <c r="A426" s="28" t="s">
        <v>2620</v>
      </c>
      <c r="B426" s="28" t="s">
        <v>2621</v>
      </c>
      <c r="C426" s="28" t="s">
        <v>2622</v>
      </c>
      <c r="D426" s="28" t="n">
        <v>1000</v>
      </c>
      <c r="E426" s="28" t="n">
        <v>0</v>
      </c>
      <c r="F426" s="28" t="n">
        <v>34.9</v>
      </c>
      <c r="G426" s="29" t="n">
        <v>44694</v>
      </c>
      <c r="H426" s="29" t="n">
        <v>45240</v>
      </c>
      <c r="I426" s="29"/>
      <c r="J426" s="28" t="n">
        <f aca="true">IF(I426&gt;0,I426-TODAY(),H426-TODAY())</f>
        <v>546</v>
      </c>
      <c r="K426" s="28" t="n">
        <v>182</v>
      </c>
      <c r="L426" s="28" t="n">
        <v>91.95</v>
      </c>
      <c r="M426" s="30" t="n">
        <f aca="false">F426/K426*365/D426</f>
        <v>0.0699917582417582</v>
      </c>
      <c r="N426" s="30" t="n">
        <f aca="false">R426/S426</f>
        <v>0.134644764334813</v>
      </c>
      <c r="O426" s="30" t="n">
        <f aca="false">M426/L426*100</f>
        <v>0.0761193673102319</v>
      </c>
      <c r="P426" s="0" t="n">
        <f aca="false">M426*100/365*J426</f>
        <v>10.47</v>
      </c>
      <c r="Q426" s="0" t="n">
        <f aca="false">P426-L426+100</f>
        <v>18.52</v>
      </c>
      <c r="R426" s="0" t="n">
        <f aca="false">Q426/J426*365</f>
        <v>12.3805860805861</v>
      </c>
      <c r="S426" s="0" t="n">
        <f aca="false">E426/D426+L426</f>
        <v>91.95</v>
      </c>
    </row>
    <row r="427" customFormat="false" ht="12.8" hidden="false" customHeight="false" outlineLevel="0" collapsed="false">
      <c r="A427" s="28" t="s">
        <v>353</v>
      </c>
      <c r="B427" s="28" t="s">
        <v>354</v>
      </c>
      <c r="C427" s="28" t="s">
        <v>355</v>
      </c>
      <c r="D427" s="28" t="n">
        <v>1000</v>
      </c>
      <c r="E427" s="28" t="n">
        <v>13.96</v>
      </c>
      <c r="F427" s="28" t="n">
        <v>19.55</v>
      </c>
      <c r="G427" s="29" t="n">
        <v>44720</v>
      </c>
      <c r="H427" s="29" t="n">
        <v>49452</v>
      </c>
      <c r="I427" s="29" t="n">
        <v>46540</v>
      </c>
      <c r="J427" s="28" t="n">
        <f aca="true">IF(I427&gt;0,I427-TODAY(),H427-TODAY())</f>
        <v>1846</v>
      </c>
      <c r="K427" s="28" t="n">
        <v>91</v>
      </c>
      <c r="L427" s="28" t="n">
        <v>83.08</v>
      </c>
      <c r="M427" s="30" t="n">
        <f aca="false">F427/K427*365/D427</f>
        <v>0.0784148351648352</v>
      </c>
      <c r="N427" s="30" t="n">
        <f aca="false">R427/S427</f>
        <v>0.134630571325114</v>
      </c>
      <c r="O427" s="30" t="n">
        <f aca="false">M427/L427*100</f>
        <v>0.0943847317824208</v>
      </c>
      <c r="P427" s="0" t="n">
        <f aca="false">M427*100/365*J427</f>
        <v>39.6585714285714</v>
      </c>
      <c r="Q427" s="0" t="n">
        <f aca="false">P427-L427+100</f>
        <v>56.5785714285714</v>
      </c>
      <c r="R427" s="0" t="n">
        <f aca="false">Q427/J427*365</f>
        <v>11.1869873084662</v>
      </c>
      <c r="S427" s="0" t="n">
        <f aca="false">E427/D427+L427</f>
        <v>83.09396</v>
      </c>
    </row>
    <row r="428" customFormat="false" ht="12.8" hidden="false" customHeight="false" outlineLevel="0" collapsed="false">
      <c r="A428" s="28" t="s">
        <v>305</v>
      </c>
      <c r="B428" s="28" t="s">
        <v>306</v>
      </c>
      <c r="C428" s="28" t="s">
        <v>307</v>
      </c>
      <c r="D428" s="28" t="n">
        <v>825</v>
      </c>
      <c r="E428" s="28" t="n">
        <v>9.61</v>
      </c>
      <c r="F428" s="28" t="n">
        <v>49.98</v>
      </c>
      <c r="G428" s="29" t="n">
        <v>44841</v>
      </c>
      <c r="H428" s="29" t="n">
        <v>48117</v>
      </c>
      <c r="I428" s="29" t="n">
        <v>44841</v>
      </c>
      <c r="J428" s="28" t="n">
        <f aca="true">IF(I428&gt;0,I428-TODAY(),H428-TODAY())</f>
        <v>147</v>
      </c>
      <c r="K428" s="28" t="n">
        <v>182</v>
      </c>
      <c r="L428" s="28" t="n">
        <v>99.5</v>
      </c>
      <c r="M428" s="30" t="n">
        <f aca="false">F428/K428*365/D428</f>
        <v>0.121496503496504</v>
      </c>
      <c r="N428" s="30" t="n">
        <f aca="false">R428/S428</f>
        <v>0.134568637462867</v>
      </c>
      <c r="O428" s="30" t="n">
        <f aca="false">M428/L428*100</f>
        <v>0.122107038689953</v>
      </c>
      <c r="P428" s="0" t="n">
        <f aca="false">M428*100/365*J428</f>
        <v>4.89314685314685</v>
      </c>
      <c r="Q428" s="0" t="n">
        <f aca="false">P428-L428+100</f>
        <v>5.39314685314686</v>
      </c>
      <c r="R428" s="0" t="n">
        <f aca="false">Q428/J428*365</f>
        <v>13.3911469482898</v>
      </c>
      <c r="S428" s="0" t="n">
        <f aca="false">E428/D428+L428</f>
        <v>99.5116484848485</v>
      </c>
    </row>
    <row r="429" customFormat="false" ht="12.8" hidden="false" customHeight="false" outlineLevel="0" collapsed="false">
      <c r="A429" s="28" t="s">
        <v>308</v>
      </c>
      <c r="B429" s="28" t="s">
        <v>309</v>
      </c>
      <c r="C429" s="28" t="s">
        <v>310</v>
      </c>
      <c r="D429" s="28" t="n">
        <v>825</v>
      </c>
      <c r="E429" s="28" t="n">
        <v>9.61</v>
      </c>
      <c r="F429" s="28" t="n">
        <v>49.98</v>
      </c>
      <c r="G429" s="29" t="n">
        <v>44841</v>
      </c>
      <c r="H429" s="29" t="n">
        <v>48117</v>
      </c>
      <c r="I429" s="29" t="n">
        <v>44841</v>
      </c>
      <c r="J429" s="28" t="n">
        <f aca="true">IF(I429&gt;0,I429-TODAY(),H429-TODAY())</f>
        <v>147</v>
      </c>
      <c r="K429" s="28" t="n">
        <v>182</v>
      </c>
      <c r="L429" s="28" t="n">
        <v>99.5</v>
      </c>
      <c r="M429" s="30" t="n">
        <f aca="false">F429/K429*365/D429</f>
        <v>0.121496503496504</v>
      </c>
      <c r="N429" s="30" t="n">
        <f aca="false">R429/S429</f>
        <v>0.134568637462867</v>
      </c>
      <c r="O429" s="30" t="n">
        <f aca="false">M429/L429*100</f>
        <v>0.122107038689953</v>
      </c>
      <c r="P429" s="0" t="n">
        <f aca="false">M429*100/365*J429</f>
        <v>4.89314685314685</v>
      </c>
      <c r="Q429" s="0" t="n">
        <f aca="false">P429-L429+100</f>
        <v>5.39314685314686</v>
      </c>
      <c r="R429" s="0" t="n">
        <f aca="false">Q429/J429*365</f>
        <v>13.3911469482898</v>
      </c>
      <c r="S429" s="0" t="n">
        <f aca="false">E429/D429+L429</f>
        <v>99.5116484848485</v>
      </c>
    </row>
    <row r="430" customFormat="false" ht="12.8" hidden="false" customHeight="false" outlineLevel="0" collapsed="false">
      <c r="A430" s="28" t="s">
        <v>311</v>
      </c>
      <c r="B430" s="28" t="s">
        <v>312</v>
      </c>
      <c r="C430" s="28" t="s">
        <v>313</v>
      </c>
      <c r="D430" s="28" t="n">
        <v>1000</v>
      </c>
      <c r="E430" s="28" t="n">
        <v>17.61</v>
      </c>
      <c r="F430" s="28" t="n">
        <v>28.62</v>
      </c>
      <c r="G430" s="29" t="n">
        <v>44764</v>
      </c>
      <c r="H430" s="29" t="n">
        <v>45128</v>
      </c>
      <c r="I430" s="29"/>
      <c r="J430" s="28" t="n">
        <f aca="true">IF(I430&gt;0,I430-TODAY(),H430-TODAY())</f>
        <v>434</v>
      </c>
      <c r="K430" s="28" t="n">
        <v>182</v>
      </c>
      <c r="L430" s="28" t="n">
        <v>92.09</v>
      </c>
      <c r="M430" s="30" t="n">
        <f aca="false">F430/K430*365/D430</f>
        <v>0.0573972527472527</v>
      </c>
      <c r="N430" s="30" t="n">
        <f aca="false">R430/S430</f>
        <v>0.134539856474009</v>
      </c>
      <c r="O430" s="30" t="n">
        <f aca="false">M430/L430*100</f>
        <v>0.0623273458000356</v>
      </c>
      <c r="P430" s="0" t="n">
        <f aca="false">M430*100/365*J430</f>
        <v>6.82476923076923</v>
      </c>
      <c r="Q430" s="0" t="n">
        <f aca="false">P430-L430+100</f>
        <v>14.7347692307692</v>
      </c>
      <c r="R430" s="0" t="n">
        <f aca="false">Q430/J430*365</f>
        <v>12.392144629564</v>
      </c>
      <c r="S430" s="0" t="n">
        <f aca="false">E430/D430+L430</f>
        <v>92.10761</v>
      </c>
    </row>
    <row r="431" customFormat="false" ht="12.8" hidden="false" customHeight="false" outlineLevel="0" collapsed="false">
      <c r="A431" s="28" t="s">
        <v>2623</v>
      </c>
      <c r="B431" s="28" t="s">
        <v>2624</v>
      </c>
      <c r="C431" s="28" t="s">
        <v>2625</v>
      </c>
      <c r="D431" s="28" t="n">
        <v>1000</v>
      </c>
      <c r="E431" s="28" t="n">
        <v>20.61</v>
      </c>
      <c r="F431" s="28" t="n">
        <v>37.9</v>
      </c>
      <c r="G431" s="29" t="n">
        <v>44777</v>
      </c>
      <c r="H431" s="29" t="n">
        <v>45505</v>
      </c>
      <c r="I431" s="29"/>
      <c r="J431" s="28" t="n">
        <f aca="true">IF(I431&gt;0,I431-TODAY(),H431-TODAY())</f>
        <v>811</v>
      </c>
      <c r="K431" s="28" t="n">
        <v>182</v>
      </c>
      <c r="L431" s="28" t="n">
        <v>89.99</v>
      </c>
      <c r="M431" s="30" t="n">
        <f aca="false">F431/K431*365/D431</f>
        <v>0.0760082417582418</v>
      </c>
      <c r="N431" s="30" t="n">
        <f aca="false">R431/S431</f>
        <v>0.13449460363793</v>
      </c>
      <c r="O431" s="30" t="n">
        <f aca="false">M431/L431*100</f>
        <v>0.0844629867299053</v>
      </c>
      <c r="P431" s="0" t="n">
        <f aca="false">M431*100/365*J431</f>
        <v>16.8884065934066</v>
      </c>
      <c r="Q431" s="0" t="n">
        <f aca="false">P431-L431+100</f>
        <v>26.8984065934066</v>
      </c>
      <c r="R431" s="0" t="n">
        <f aca="false">Q431/J431*365</f>
        <v>12.1059413151583</v>
      </c>
      <c r="S431" s="0" t="n">
        <f aca="false">E431/D431+L431</f>
        <v>90.01061</v>
      </c>
    </row>
    <row r="432" customFormat="false" ht="12.8" hidden="false" customHeight="false" outlineLevel="0" collapsed="false">
      <c r="A432" s="28" t="s">
        <v>295</v>
      </c>
      <c r="B432" s="28" t="s">
        <v>296</v>
      </c>
      <c r="C432" s="28" t="s">
        <v>297</v>
      </c>
      <c r="D432" s="28" t="n">
        <v>1000</v>
      </c>
      <c r="E432" s="28" t="n">
        <v>2.41</v>
      </c>
      <c r="F432" s="28" t="n">
        <v>27.42</v>
      </c>
      <c r="G432" s="29" t="n">
        <v>44777</v>
      </c>
      <c r="H432" s="29" t="n">
        <v>48235</v>
      </c>
      <c r="I432" s="29" t="n">
        <v>45323</v>
      </c>
      <c r="J432" s="28" t="n">
        <f aca="true">IF(I432&gt;0,I432-TODAY(),H432-TODAY())</f>
        <v>629</v>
      </c>
      <c r="K432" s="28" t="n">
        <v>91</v>
      </c>
      <c r="L432" s="28" t="n">
        <v>96.6</v>
      </c>
      <c r="M432" s="30" t="n">
        <f aca="false">F432/K432*365/D432</f>
        <v>0.109981318681319</v>
      </c>
      <c r="N432" s="30" t="n">
        <f aca="false">R432/S432</f>
        <v>0.134273097752994</v>
      </c>
      <c r="O432" s="30" t="n">
        <f aca="false">M432/L432*100</f>
        <v>0.113852296771551</v>
      </c>
      <c r="P432" s="0" t="n">
        <f aca="false">M432*100/365*J432</f>
        <v>18.9529450549451</v>
      </c>
      <c r="Q432" s="0" t="n">
        <f aca="false">P432-L432+100</f>
        <v>22.3529450549451</v>
      </c>
      <c r="R432" s="0" t="n">
        <f aca="false">Q432/J432*365</f>
        <v>12.9711048411048</v>
      </c>
      <c r="S432" s="0" t="n">
        <f aca="false">E432/D432+L432</f>
        <v>96.60241</v>
      </c>
    </row>
    <row r="433" customFormat="false" ht="12.8" hidden="false" customHeight="false" outlineLevel="0" collapsed="false">
      <c r="A433" s="10" t="s">
        <v>2626</v>
      </c>
      <c r="B433" s="10" t="s">
        <v>2627</v>
      </c>
      <c r="C433" s="10" t="s">
        <v>2628</v>
      </c>
      <c r="D433" s="10" t="n">
        <v>1000</v>
      </c>
      <c r="E433" s="10" t="n">
        <v>7.55</v>
      </c>
      <c r="F433" s="10" t="n">
        <v>26.93</v>
      </c>
      <c r="G433" s="11" t="n">
        <v>44825</v>
      </c>
      <c r="H433" s="11" t="n">
        <v>45189</v>
      </c>
      <c r="I433" s="11"/>
      <c r="J433" s="10" t="n">
        <f aca="true">IF(I433&gt;0,I433-TODAY(),H433-TODAY())</f>
        <v>495</v>
      </c>
      <c r="K433" s="10" t="n">
        <v>182</v>
      </c>
      <c r="L433" s="10" t="n">
        <v>90.8</v>
      </c>
      <c r="M433" s="12" t="n">
        <f aca="false">F433/K433*365/D433</f>
        <v>0.054007967032967</v>
      </c>
      <c r="N433" s="12" t="n">
        <f aca="false">R433/S433</f>
        <v>0.134180859269247</v>
      </c>
      <c r="O433" s="12" t="n">
        <f aca="false">M433/L433*100</f>
        <v>0.0594801399041487</v>
      </c>
      <c r="P433" s="0" t="n">
        <f aca="false">M433*100/365*J433</f>
        <v>7.32436813186813</v>
      </c>
      <c r="Q433" s="0" t="n">
        <f aca="false">P433-L433+100</f>
        <v>16.5243681318681</v>
      </c>
      <c r="R433" s="0" t="n">
        <f aca="false">Q433/J433*365</f>
        <v>12.1846350871351</v>
      </c>
      <c r="S433" s="0" t="n">
        <f aca="false">E433/D433+L433</f>
        <v>90.80755</v>
      </c>
    </row>
    <row r="434" customFormat="false" ht="12.8" hidden="false" customHeight="false" outlineLevel="0" collapsed="false">
      <c r="A434" s="28" t="s">
        <v>320</v>
      </c>
      <c r="B434" s="28" t="s">
        <v>321</v>
      </c>
      <c r="C434" s="28" t="s">
        <v>322</v>
      </c>
      <c r="D434" s="28" t="n">
        <v>1000</v>
      </c>
      <c r="E434" s="28" t="n">
        <v>1.84</v>
      </c>
      <c r="F434" s="28" t="n">
        <v>23.86</v>
      </c>
      <c r="G434" s="29" t="n">
        <v>44778</v>
      </c>
      <c r="H434" s="29" t="n">
        <v>48964</v>
      </c>
      <c r="I434" s="29" t="n">
        <v>46416</v>
      </c>
      <c r="J434" s="28" t="n">
        <f aca="true">IF(I434&gt;0,I434-TODAY(),H434-TODAY())</f>
        <v>1722</v>
      </c>
      <c r="K434" s="28" t="n">
        <v>91</v>
      </c>
      <c r="L434" s="28" t="n">
        <v>88.92</v>
      </c>
      <c r="M434" s="30" t="n">
        <f aca="false">F434/K434*365/D434</f>
        <v>0.0957021978021978</v>
      </c>
      <c r="N434" s="30" t="n">
        <f aca="false">R434/S434</f>
        <v>0.134036452461932</v>
      </c>
      <c r="O434" s="30" t="n">
        <f aca="false">M434/L434*100</f>
        <v>0.107627302971433</v>
      </c>
      <c r="P434" s="0" t="n">
        <f aca="false">M434*100/365*J434</f>
        <v>45.1504615384615</v>
      </c>
      <c r="Q434" s="0" t="n">
        <f aca="false">P434-L434+100</f>
        <v>56.2304615384615</v>
      </c>
      <c r="R434" s="0" t="n">
        <f aca="false">Q434/J434*365</f>
        <v>11.9187679799875</v>
      </c>
      <c r="S434" s="0" t="n">
        <f aca="false">E434/D434+L434</f>
        <v>88.92184</v>
      </c>
    </row>
    <row r="435" customFormat="false" ht="12.8" hidden="false" customHeight="false" outlineLevel="0" collapsed="false">
      <c r="A435" s="28" t="s">
        <v>2629</v>
      </c>
      <c r="B435" s="28" t="s">
        <v>2630</v>
      </c>
      <c r="C435" s="28" t="s">
        <v>2631</v>
      </c>
      <c r="D435" s="28" t="n">
        <v>1000</v>
      </c>
      <c r="E435" s="28" t="n">
        <v>13.14</v>
      </c>
      <c r="F435" s="28" t="n">
        <v>30.83</v>
      </c>
      <c r="G435" s="29" t="n">
        <v>44799</v>
      </c>
      <c r="H435" s="29" t="n">
        <v>48642</v>
      </c>
      <c r="I435" s="29" t="n">
        <v>45348</v>
      </c>
      <c r="J435" s="28" t="n">
        <f aca="true">IF(I435&gt;0,I435-TODAY(),H435-TODAY())</f>
        <v>654</v>
      </c>
      <c r="K435" s="28" t="n">
        <v>183</v>
      </c>
      <c r="L435" s="28" t="n">
        <v>89.52</v>
      </c>
      <c r="M435" s="30" t="n">
        <f aca="false">F435/K435*365/D435</f>
        <v>0.0614915300546448</v>
      </c>
      <c r="N435" s="30" t="n">
        <f aca="false">R435/S435</f>
        <v>0.134007169513691</v>
      </c>
      <c r="O435" s="30" t="n">
        <f aca="false">M435/L435*100</f>
        <v>0.0686902703916944</v>
      </c>
      <c r="P435" s="0" t="n">
        <f aca="false">M435*100/365*J435</f>
        <v>11.0179344262295</v>
      </c>
      <c r="Q435" s="0" t="n">
        <f aca="false">P435-L435+100</f>
        <v>21.4979344262295</v>
      </c>
      <c r="R435" s="0" t="n">
        <f aca="false">Q435/J435*365</f>
        <v>11.998082669073</v>
      </c>
      <c r="S435" s="0" t="n">
        <f aca="false">E435/D435+L435</f>
        <v>89.53314</v>
      </c>
    </row>
    <row r="436" customFormat="false" ht="12.8" hidden="false" customHeight="false" outlineLevel="0" collapsed="false">
      <c r="A436" s="28" t="s">
        <v>2632</v>
      </c>
      <c r="B436" s="28" t="s">
        <v>2633</v>
      </c>
      <c r="C436" s="28" t="s">
        <v>2634</v>
      </c>
      <c r="D436" s="28" t="n">
        <v>1000</v>
      </c>
      <c r="E436" s="28" t="n">
        <v>5.98</v>
      </c>
      <c r="F436" s="28" t="n">
        <v>29.58</v>
      </c>
      <c r="G436" s="29" t="n">
        <v>44840</v>
      </c>
      <c r="H436" s="29" t="n">
        <v>48500</v>
      </c>
      <c r="I436" s="29" t="n">
        <v>45206</v>
      </c>
      <c r="J436" s="28" t="n">
        <f aca="true">IF(I436&gt;0,I436-TODAY(),H436-TODAY())</f>
        <v>512</v>
      </c>
      <c r="K436" s="28" t="n">
        <v>183</v>
      </c>
      <c r="L436" s="28" t="n">
        <v>91.15</v>
      </c>
      <c r="M436" s="30" t="n">
        <f aca="false">F436/K436*365/D436</f>
        <v>0.0589983606557377</v>
      </c>
      <c r="N436" s="30" t="n">
        <f aca="false">R436/S436</f>
        <v>0.133934362801253</v>
      </c>
      <c r="O436" s="30" t="n">
        <f aca="false">M436/L436*100</f>
        <v>0.0647266710430474</v>
      </c>
      <c r="P436" s="0" t="n">
        <f aca="false">M436*100/365*J436</f>
        <v>8.27593442622951</v>
      </c>
      <c r="Q436" s="0" t="n">
        <f aca="false">P436-L436+100</f>
        <v>17.1259344262295</v>
      </c>
      <c r="R436" s="0" t="n">
        <f aca="false">Q436/J436*365</f>
        <v>12.2089180968238</v>
      </c>
      <c r="S436" s="0" t="n">
        <f aca="false">E436/D436+L436</f>
        <v>91.15598</v>
      </c>
    </row>
    <row r="437" customFormat="false" ht="12.8" hidden="false" customHeight="false" outlineLevel="0" collapsed="false">
      <c r="A437" s="28" t="s">
        <v>2635</v>
      </c>
      <c r="B437" s="28" t="s">
        <v>2636</v>
      </c>
      <c r="C437" s="28" t="s">
        <v>2637</v>
      </c>
      <c r="D437" s="28" t="n">
        <v>1000</v>
      </c>
      <c r="E437" s="28" t="n">
        <v>37.28</v>
      </c>
      <c r="F437" s="28" t="n">
        <v>40.39</v>
      </c>
      <c r="G437" s="29" t="n">
        <v>44708</v>
      </c>
      <c r="H437" s="29" t="n">
        <v>45436</v>
      </c>
      <c r="I437" s="29"/>
      <c r="J437" s="28" t="n">
        <f aca="true">IF(I437&gt;0,I437-TODAY(),H437-TODAY())</f>
        <v>742</v>
      </c>
      <c r="K437" s="28" t="n">
        <v>182</v>
      </c>
      <c r="L437" s="28" t="n">
        <v>91.56</v>
      </c>
      <c r="M437" s="30" t="n">
        <f aca="false">F437/K437*365/D437</f>
        <v>0.0810019230769231</v>
      </c>
      <c r="N437" s="30" t="n">
        <f aca="false">R437/S437</f>
        <v>0.133758822633769</v>
      </c>
      <c r="O437" s="30" t="n">
        <f aca="false">M437/L437*100</f>
        <v>0.0884686796384044</v>
      </c>
      <c r="P437" s="0" t="n">
        <f aca="false">M437*100/365*J437</f>
        <v>16.4666923076923</v>
      </c>
      <c r="Q437" s="0" t="n">
        <f aca="false">P437-L437+100</f>
        <v>24.9066923076923</v>
      </c>
      <c r="R437" s="0" t="n">
        <f aca="false">Q437/J437*365</f>
        <v>12.2519443292557</v>
      </c>
      <c r="S437" s="0" t="n">
        <f aca="false">E437/D437+L437</f>
        <v>91.59728</v>
      </c>
    </row>
    <row r="438" customFormat="false" ht="12.8" hidden="false" customHeight="false" outlineLevel="0" collapsed="false">
      <c r="A438" s="28" t="s">
        <v>2638</v>
      </c>
      <c r="B438" s="28" t="s">
        <v>2639</v>
      </c>
      <c r="C438" s="28" t="s">
        <v>2640</v>
      </c>
      <c r="D438" s="28" t="n">
        <v>1000</v>
      </c>
      <c r="E438" s="28" t="n">
        <v>44.74</v>
      </c>
      <c r="F438" s="28" t="n">
        <v>47.62</v>
      </c>
      <c r="G438" s="29" t="n">
        <v>44705</v>
      </c>
      <c r="H438" s="29" t="n">
        <v>46343</v>
      </c>
      <c r="I438" s="29"/>
      <c r="J438" s="28" t="n">
        <f aca="true">IF(I438&gt;0,I438-TODAY(),H438-TODAY())</f>
        <v>1649</v>
      </c>
      <c r="K438" s="28" t="n">
        <v>182</v>
      </c>
      <c r="L438" s="28" t="n">
        <v>89.23</v>
      </c>
      <c r="M438" s="30" t="n">
        <f aca="false">F438/K438*365/D438</f>
        <v>0.0955016483516484</v>
      </c>
      <c r="N438" s="30" t="n">
        <f aca="false">R438/S438</f>
        <v>0.133677949306757</v>
      </c>
      <c r="O438" s="30" t="n">
        <f aca="false">M438/L438*100</f>
        <v>0.107028632020227</v>
      </c>
      <c r="P438" s="0" t="n">
        <f aca="false">M438*100/365*J438</f>
        <v>43.1458131868132</v>
      </c>
      <c r="Q438" s="0" t="n">
        <f aca="false">P438-L438+100</f>
        <v>53.9158131868132</v>
      </c>
      <c r="R438" s="0" t="n">
        <f aca="false">Q438/J438*365</f>
        <v>11.9340641680939</v>
      </c>
      <c r="S438" s="0" t="n">
        <f aca="false">E438/D438+L438</f>
        <v>89.27474</v>
      </c>
    </row>
    <row r="439" customFormat="false" ht="12.8" hidden="false" customHeight="false" outlineLevel="0" collapsed="false">
      <c r="A439" s="28" t="s">
        <v>323</v>
      </c>
      <c r="B439" s="28" t="s">
        <v>324</v>
      </c>
      <c r="C439" s="28" t="s">
        <v>325</v>
      </c>
      <c r="D439" s="28" t="n">
        <v>1000</v>
      </c>
      <c r="E439" s="28" t="n">
        <v>16.53</v>
      </c>
      <c r="F439" s="28" t="n">
        <v>42.38</v>
      </c>
      <c r="G439" s="29" t="n">
        <v>44805</v>
      </c>
      <c r="H439" s="29" t="n">
        <v>45897</v>
      </c>
      <c r="I439" s="29"/>
      <c r="J439" s="28" t="n">
        <f aca="true">IF(I439&gt;0,I439-TODAY(),H439-TODAY())</f>
        <v>1203</v>
      </c>
      <c r="K439" s="28" t="n">
        <v>182</v>
      </c>
      <c r="L439" s="28" t="n">
        <v>88.86</v>
      </c>
      <c r="M439" s="30" t="n">
        <f aca="false">F439/K439*365/D439</f>
        <v>0.0849928571428572</v>
      </c>
      <c r="N439" s="30" t="n">
        <f aca="false">R439/S439</f>
        <v>0.133660173997319</v>
      </c>
      <c r="O439" s="30" t="n">
        <f aca="false">M439/L439*100</f>
        <v>0.0956480499019324</v>
      </c>
      <c r="P439" s="0" t="n">
        <f aca="false">M439*100/365*J439</f>
        <v>28.0127142857143</v>
      </c>
      <c r="Q439" s="0" t="n">
        <f aca="false">P439-L439+100</f>
        <v>39.1527142857143</v>
      </c>
      <c r="R439" s="0" t="n">
        <f aca="false">Q439/J439*365</f>
        <v>11.8792524640779</v>
      </c>
      <c r="S439" s="0" t="n">
        <f aca="false">E439/D439+L439</f>
        <v>88.87653</v>
      </c>
    </row>
    <row r="440" customFormat="false" ht="12.8" hidden="false" customHeight="false" outlineLevel="0" collapsed="false">
      <c r="A440" s="28" t="s">
        <v>2641</v>
      </c>
      <c r="B440" s="28" t="s">
        <v>2642</v>
      </c>
      <c r="C440" s="28" t="s">
        <v>2643</v>
      </c>
      <c r="D440" s="28" t="n">
        <v>1000</v>
      </c>
      <c r="E440" s="28" t="n">
        <v>3.7</v>
      </c>
      <c r="F440" s="28" t="n">
        <v>4.59</v>
      </c>
      <c r="G440" s="29" t="n">
        <v>44700</v>
      </c>
      <c r="H440" s="29" t="n">
        <v>45196</v>
      </c>
      <c r="I440" s="29"/>
      <c r="J440" s="28" t="n">
        <f aca="true">IF(I440&gt;0,I440-TODAY(),H440-TODAY())</f>
        <v>502</v>
      </c>
      <c r="K440" s="28" t="n">
        <v>31</v>
      </c>
      <c r="L440" s="28" t="n">
        <v>90.76</v>
      </c>
      <c r="M440" s="30" t="n">
        <f aca="false">F440/K440*365/D440</f>
        <v>0.0540435483870968</v>
      </c>
      <c r="N440" s="30" t="n">
        <f aca="false">R440/S440</f>
        <v>0.13356310432405</v>
      </c>
      <c r="O440" s="30" t="n">
        <f aca="false">M440/L440*100</f>
        <v>0.0595455579408294</v>
      </c>
      <c r="P440" s="0" t="n">
        <f aca="false">M440*100/365*J440</f>
        <v>7.43283870967742</v>
      </c>
      <c r="Q440" s="0" t="n">
        <f aca="false">P440-L440+100</f>
        <v>16.6728387096774</v>
      </c>
      <c r="R440" s="0" t="n">
        <f aca="false">Q440/J440*365</f>
        <v>12.1226815319368</v>
      </c>
      <c r="S440" s="0" t="n">
        <f aca="false">E440/D440+L440</f>
        <v>90.7637</v>
      </c>
    </row>
    <row r="441" customFormat="false" ht="12.8" hidden="false" customHeight="false" outlineLevel="0" collapsed="false">
      <c r="A441" s="28" t="s">
        <v>2644</v>
      </c>
      <c r="B441" s="28" t="s">
        <v>2645</v>
      </c>
      <c r="C441" s="28" t="s">
        <v>2646</v>
      </c>
      <c r="D441" s="28" t="n">
        <v>1000</v>
      </c>
      <c r="E441" s="28" t="n">
        <v>25.77</v>
      </c>
      <c r="F441" s="28" t="n">
        <v>51.82</v>
      </c>
      <c r="G441" s="29" t="n">
        <v>44785</v>
      </c>
      <c r="H441" s="29" t="n">
        <v>44969</v>
      </c>
      <c r="I441" s="29"/>
      <c r="J441" s="28" t="n">
        <f aca="true">IF(I441&gt;0,I441-TODAY(),H441-TODAY())</f>
        <v>275</v>
      </c>
      <c r="K441" s="28" t="n">
        <v>181</v>
      </c>
      <c r="L441" s="28" t="n">
        <v>98.01</v>
      </c>
      <c r="M441" s="30" t="n">
        <f aca="false">F441/K441*365/D441</f>
        <v>0.104498895027624</v>
      </c>
      <c r="N441" s="30" t="n">
        <f aca="false">R441/S441</f>
        <v>0.133534547951581</v>
      </c>
      <c r="O441" s="30" t="n">
        <f aca="false">M441/L441*100</f>
        <v>0.106620645880649</v>
      </c>
      <c r="P441" s="0" t="n">
        <f aca="false">M441*100/365*J441</f>
        <v>7.8732044198895</v>
      </c>
      <c r="Q441" s="0" t="n">
        <f aca="false">P441-L441+100</f>
        <v>9.8632044198895</v>
      </c>
      <c r="R441" s="0" t="n">
        <f aca="false">Q441/J441*365</f>
        <v>13.0911622300352</v>
      </c>
      <c r="S441" s="0" t="n">
        <f aca="false">E441/D441+L441</f>
        <v>98.03577</v>
      </c>
    </row>
    <row r="442" customFormat="false" ht="12.8" hidden="false" customHeight="false" outlineLevel="0" collapsed="false">
      <c r="A442" s="28" t="s">
        <v>2647</v>
      </c>
      <c r="B442" s="28" t="s">
        <v>2648</v>
      </c>
      <c r="C442" s="28" t="s">
        <v>2649</v>
      </c>
      <c r="D442" s="28" t="n">
        <v>1000</v>
      </c>
      <c r="E442" s="28" t="n">
        <v>12.8</v>
      </c>
      <c r="F442" s="28" t="n">
        <v>31.91</v>
      </c>
      <c r="G442" s="29" t="n">
        <v>44803</v>
      </c>
      <c r="H442" s="29" t="n">
        <v>45713</v>
      </c>
      <c r="I442" s="29" t="n">
        <v>44985</v>
      </c>
      <c r="J442" s="28" t="n">
        <f aca="true">IF(I442&gt;0,I442-TODAY(),H442-TODAY())</f>
        <v>291</v>
      </c>
      <c r="K442" s="28" t="n">
        <v>182</v>
      </c>
      <c r="L442" s="28" t="n">
        <v>94.99</v>
      </c>
      <c r="M442" s="30" t="n">
        <f aca="false">F442/K442*365/D442</f>
        <v>0.0639953296703297</v>
      </c>
      <c r="N442" s="30" t="n">
        <f aca="false">R442/S442</f>
        <v>0.133507155426889</v>
      </c>
      <c r="O442" s="30" t="n">
        <f aca="false">M442/L442*100</f>
        <v>0.0673705965578794</v>
      </c>
      <c r="P442" s="0" t="n">
        <f aca="false">M442*100/365*J442</f>
        <v>5.10209340659341</v>
      </c>
      <c r="Q442" s="0" t="n">
        <f aca="false">P442-L442+100</f>
        <v>10.1120934065934</v>
      </c>
      <c r="R442" s="0" t="n">
        <f aca="false">Q442/J442*365</f>
        <v>12.6835535855897</v>
      </c>
      <c r="S442" s="0" t="n">
        <f aca="false">E442/D442+L442</f>
        <v>95.0028</v>
      </c>
    </row>
    <row r="443" customFormat="false" ht="12.8" hidden="false" customHeight="false" outlineLevel="0" collapsed="false">
      <c r="A443" s="28" t="s">
        <v>326</v>
      </c>
      <c r="B443" s="28" t="s">
        <v>327</v>
      </c>
      <c r="C443" s="28" t="s">
        <v>328</v>
      </c>
      <c r="D443" s="28" t="n">
        <v>1000</v>
      </c>
      <c r="E443" s="28" t="n">
        <v>10.85</v>
      </c>
      <c r="F443" s="28" t="n">
        <v>21.94</v>
      </c>
      <c r="G443" s="29" t="n">
        <v>44740</v>
      </c>
      <c r="H443" s="29" t="n">
        <v>45741</v>
      </c>
      <c r="I443" s="29"/>
      <c r="J443" s="28" t="n">
        <f aca="true">IF(I443&gt;0,I443-TODAY(),H443-TODAY())</f>
        <v>1047</v>
      </c>
      <c r="K443" s="28" t="n">
        <v>91</v>
      </c>
      <c r="L443" s="28" t="n">
        <v>90.57</v>
      </c>
      <c r="M443" s="30" t="n">
        <f aca="false">F443/K443*365/D443</f>
        <v>0.0880010989010989</v>
      </c>
      <c r="N443" s="30" t="n">
        <f aca="false">R443/S443</f>
        <v>0.13344487489072</v>
      </c>
      <c r="O443" s="30" t="n">
        <f aca="false">M443/L443*100</f>
        <v>0.0971636291278557</v>
      </c>
      <c r="P443" s="0" t="n">
        <f aca="false">M443*100/365*J443</f>
        <v>25.243054945055</v>
      </c>
      <c r="Q443" s="0" t="n">
        <f aca="false">P443-L443+100</f>
        <v>34.673054945055</v>
      </c>
      <c r="R443" s="0" t="n">
        <f aca="false">Q443/J443*365</f>
        <v>12.087550195745</v>
      </c>
      <c r="S443" s="0" t="n">
        <f aca="false">E443/D443+L443</f>
        <v>90.58085</v>
      </c>
    </row>
    <row r="444" customFormat="false" ht="12.8" hidden="false" customHeight="false" outlineLevel="0" collapsed="false">
      <c r="A444" s="10" t="s">
        <v>2650</v>
      </c>
      <c r="B444" s="10" t="s">
        <v>2651</v>
      </c>
      <c r="C444" s="10" t="s">
        <v>2652</v>
      </c>
      <c r="D444" s="10" t="n">
        <v>1000</v>
      </c>
      <c r="E444" s="10" t="n">
        <v>9.78</v>
      </c>
      <c r="F444" s="10" t="n">
        <v>34.9</v>
      </c>
      <c r="G444" s="11" t="n">
        <v>44825</v>
      </c>
      <c r="H444" s="11" t="n">
        <v>47737</v>
      </c>
      <c r="I444" s="11"/>
      <c r="J444" s="10" t="n">
        <f aca="true">IF(I444&gt;0,I444-TODAY(),H444-TODAY())</f>
        <v>3043</v>
      </c>
      <c r="K444" s="10" t="n">
        <v>182</v>
      </c>
      <c r="L444" s="10" t="n">
        <v>74.99</v>
      </c>
      <c r="M444" s="12" t="n">
        <f aca="false">F444/K444*365/D444</f>
        <v>0.0699917582417582</v>
      </c>
      <c r="N444" s="12" t="n">
        <f aca="false">R444/S444</f>
        <v>0.133321201823546</v>
      </c>
      <c r="O444" s="12" t="n">
        <f aca="false">M444/L444*100</f>
        <v>0.0933347889608724</v>
      </c>
      <c r="P444" s="0" t="n">
        <f aca="false">M444*100/365*J444</f>
        <v>58.352032967033</v>
      </c>
      <c r="Q444" s="0" t="n">
        <f aca="false">P444-L444+100</f>
        <v>83.362032967033</v>
      </c>
      <c r="R444" s="0" t="n">
        <f aca="false">Q444/J444*365</f>
        <v>9.99906080610156</v>
      </c>
      <c r="S444" s="0" t="n">
        <f aca="false">E444/D444+L444</f>
        <v>74.99978</v>
      </c>
    </row>
    <row r="445" customFormat="false" ht="12.8" hidden="false" customHeight="false" outlineLevel="0" collapsed="false">
      <c r="A445" s="31" t="s">
        <v>329</v>
      </c>
      <c r="B445" s="31" t="s">
        <v>330</v>
      </c>
      <c r="C445" s="31" t="s">
        <v>331</v>
      </c>
      <c r="D445" s="31" t="n">
        <v>1000</v>
      </c>
      <c r="E445" s="31" t="n">
        <v>11.93</v>
      </c>
      <c r="F445" s="31" t="n">
        <v>16.7</v>
      </c>
      <c r="G445" s="32" t="n">
        <v>44720</v>
      </c>
      <c r="H445" s="32" t="n">
        <v>45084</v>
      </c>
      <c r="I445" s="32"/>
      <c r="J445" s="31" t="n">
        <f aca="true">IF(I445&gt;0,I445-TODAY(),H445-TODAY())</f>
        <v>390</v>
      </c>
      <c r="K445" s="31" t="n">
        <v>91</v>
      </c>
      <c r="L445" s="31" t="n">
        <v>93.8</v>
      </c>
      <c r="M445" s="33" t="n">
        <f aca="false">F445/K445*365/D445</f>
        <v>0.0669835164835165</v>
      </c>
      <c r="N445" s="33" t="n">
        <f aca="false">R445/S445</f>
        <v>0.133255074817411</v>
      </c>
      <c r="O445" s="33" t="n">
        <f aca="false">M445/L445*100</f>
        <v>0.0714109983832798</v>
      </c>
      <c r="P445" s="0" t="n">
        <f aca="false">M445*100/365*J445</f>
        <v>7.15714285714286</v>
      </c>
      <c r="Q445" s="0" t="n">
        <f aca="false">P445-L445+100</f>
        <v>13.3571428571429</v>
      </c>
      <c r="R445" s="0" t="n">
        <f aca="false">Q445/J445*365</f>
        <v>12.5009157509158</v>
      </c>
      <c r="S445" s="0" t="n">
        <f aca="false">E445/D445+L445</f>
        <v>93.81193</v>
      </c>
    </row>
    <row r="446" customFormat="false" ht="12.8" hidden="false" customHeight="false" outlineLevel="0" collapsed="false">
      <c r="A446" s="31" t="s">
        <v>317</v>
      </c>
      <c r="B446" s="31" t="s">
        <v>318</v>
      </c>
      <c r="C446" s="31" t="s">
        <v>319</v>
      </c>
      <c r="D446" s="31" t="n">
        <v>1000</v>
      </c>
      <c r="E446" s="31" t="n">
        <v>19.08</v>
      </c>
      <c r="F446" s="31" t="n">
        <v>24.81</v>
      </c>
      <c r="G446" s="32" t="n">
        <v>44715</v>
      </c>
      <c r="H446" s="32" t="n">
        <v>48173</v>
      </c>
      <c r="I446" s="32" t="n">
        <v>46080</v>
      </c>
      <c r="J446" s="31" t="n">
        <f aca="true">IF(I446&gt;0,I446-TODAY(),H446-TODAY())</f>
        <v>1386</v>
      </c>
      <c r="K446" s="31" t="n">
        <v>91</v>
      </c>
      <c r="L446" s="31" t="n">
        <v>91.54</v>
      </c>
      <c r="M446" s="33" t="n">
        <f aca="false">F446/K446*365/D446</f>
        <v>0.0995126373626374</v>
      </c>
      <c r="N446" s="33" t="n">
        <f aca="false">R446/S446</f>
        <v>0.133019967153294</v>
      </c>
      <c r="O446" s="33" t="n">
        <f aca="false">M446/L446*100</f>
        <v>0.1087094574641</v>
      </c>
      <c r="P446" s="0" t="n">
        <f aca="false">M446*100/365*J446</f>
        <v>37.7875384615385</v>
      </c>
      <c r="Q446" s="0" t="n">
        <f aca="false">P446-L446+100</f>
        <v>46.2475384615385</v>
      </c>
      <c r="R446" s="0" t="n">
        <f aca="false">Q446/J446*365</f>
        <v>12.1791858141858</v>
      </c>
      <c r="S446" s="0" t="n">
        <f aca="false">E446/D446+L446</f>
        <v>91.55908</v>
      </c>
    </row>
    <row r="447" customFormat="false" ht="12.8" hidden="false" customHeight="false" outlineLevel="0" collapsed="false">
      <c r="A447" s="28" t="s">
        <v>2653</v>
      </c>
      <c r="B447" s="28" t="s">
        <v>2654</v>
      </c>
      <c r="C447" s="28" t="s">
        <v>2655</v>
      </c>
      <c r="D447" s="28" t="n">
        <v>1000</v>
      </c>
      <c r="E447" s="28" t="n">
        <v>9.52</v>
      </c>
      <c r="F447" s="28" t="n">
        <v>39.61</v>
      </c>
      <c r="G447" s="29" t="n">
        <v>44833</v>
      </c>
      <c r="H447" s="29" t="n">
        <v>45199</v>
      </c>
      <c r="I447" s="29"/>
      <c r="J447" s="28" t="n">
        <f aca="true">IF(I447&gt;0,I447-TODAY(),H447-TODAY())</f>
        <v>505</v>
      </c>
      <c r="K447" s="28" t="n">
        <v>183</v>
      </c>
      <c r="L447" s="28" t="n">
        <v>93.7</v>
      </c>
      <c r="M447" s="30" t="n">
        <f aca="false">F447/K447*365/D447</f>
        <v>0.0790035519125683</v>
      </c>
      <c r="N447" s="30" t="n">
        <f aca="false">R447/S447</f>
        <v>0.132898136046279</v>
      </c>
      <c r="O447" s="30" t="n">
        <f aca="false">M447/L447*100</f>
        <v>0.0843154235993258</v>
      </c>
      <c r="P447" s="0" t="n">
        <f aca="false">M447*100/365*J447</f>
        <v>10.9306284153005</v>
      </c>
      <c r="Q447" s="0" t="n">
        <f aca="false">P447-L447+100</f>
        <v>17.2306284153005</v>
      </c>
      <c r="R447" s="0" t="n">
        <f aca="false">Q447/J447*365</f>
        <v>12.4538205377915</v>
      </c>
      <c r="S447" s="0" t="n">
        <f aca="false">E447/D447+L447</f>
        <v>93.70952</v>
      </c>
    </row>
    <row r="448" customFormat="false" ht="12.8" hidden="false" customHeight="false" outlineLevel="0" collapsed="false">
      <c r="A448" s="31" t="s">
        <v>368</v>
      </c>
      <c r="B448" s="31" t="s">
        <v>369</v>
      </c>
      <c r="C448" s="31" t="s">
        <v>370</v>
      </c>
      <c r="D448" s="31" t="n">
        <v>1000</v>
      </c>
      <c r="E448" s="31" t="n">
        <v>7.28</v>
      </c>
      <c r="F448" s="31" t="n">
        <v>20.69</v>
      </c>
      <c r="G448" s="32" t="n">
        <v>44753</v>
      </c>
      <c r="H448" s="32" t="n">
        <v>45117</v>
      </c>
      <c r="I448" s="32"/>
      <c r="J448" s="31" t="n">
        <f aca="true">IF(I448&gt;0,I448-TODAY(),H448-TODAY())</f>
        <v>423</v>
      </c>
      <c r="K448" s="31" t="n">
        <v>91</v>
      </c>
      <c r="L448" s="31" t="n">
        <v>94.99</v>
      </c>
      <c r="M448" s="33" t="n">
        <f aca="false">F448/K448*365/D448</f>
        <v>0.0829873626373626</v>
      </c>
      <c r="N448" s="33" t="n">
        <f aca="false">R448/S448</f>
        <v>0.132864708432982</v>
      </c>
      <c r="O448" s="33" t="n">
        <f aca="false">M448/L448*100</f>
        <v>0.087364314809309</v>
      </c>
      <c r="P448" s="0" t="n">
        <f aca="false">M448*100/365*J448</f>
        <v>9.61743956043956</v>
      </c>
      <c r="Q448" s="0" t="n">
        <f aca="false">P448-L448+100</f>
        <v>14.6274395604396</v>
      </c>
      <c r="R448" s="0" t="n">
        <f aca="false">Q448/J448*365</f>
        <v>12.6217859091263</v>
      </c>
      <c r="S448" s="0" t="n">
        <f aca="false">E448/D448+L448</f>
        <v>94.99728</v>
      </c>
    </row>
    <row r="449" customFormat="false" ht="12.8" hidden="false" customHeight="false" outlineLevel="0" collapsed="false">
      <c r="A449" s="28" t="s">
        <v>335</v>
      </c>
      <c r="B449" s="28" t="s">
        <v>336</v>
      </c>
      <c r="C449" s="28" t="s">
        <v>337</v>
      </c>
      <c r="D449" s="28" t="n">
        <v>1000</v>
      </c>
      <c r="E449" s="28" t="n">
        <v>24.73</v>
      </c>
      <c r="F449" s="28" t="n">
        <v>38.93</v>
      </c>
      <c r="G449" s="29" t="n">
        <v>44760</v>
      </c>
      <c r="H449" s="29" t="n">
        <v>44944</v>
      </c>
      <c r="I449" s="29"/>
      <c r="J449" s="28" t="n">
        <f aca="true">IF(I449&gt;0,I449-TODAY(),H449-TODAY())</f>
        <v>250</v>
      </c>
      <c r="K449" s="28" t="n">
        <v>181</v>
      </c>
      <c r="L449" s="28" t="n">
        <v>96.59</v>
      </c>
      <c r="M449" s="30" t="n">
        <f aca="false">F449/K449*365/D449</f>
        <v>0.0785052486187845</v>
      </c>
      <c r="N449" s="30" t="n">
        <f aca="false">R449/S449</f>
        <v>0.132786427720477</v>
      </c>
      <c r="O449" s="30" t="n">
        <f aca="false">M449/L449*100</f>
        <v>0.0812767870574434</v>
      </c>
      <c r="P449" s="0" t="n">
        <f aca="false">M449*100/365*J449</f>
        <v>5.37707182320442</v>
      </c>
      <c r="Q449" s="0" t="n">
        <f aca="false">P449-L449+100</f>
        <v>8.78707182320441</v>
      </c>
      <c r="R449" s="0" t="n">
        <f aca="false">Q449/J449*365</f>
        <v>12.8291248618784</v>
      </c>
      <c r="S449" s="0" t="n">
        <f aca="false">E449/D449+L449</f>
        <v>96.61473</v>
      </c>
    </row>
    <row r="450" customFormat="false" ht="12.8" hidden="false" customHeight="false" outlineLevel="0" collapsed="false">
      <c r="A450" s="31" t="s">
        <v>2656</v>
      </c>
      <c r="B450" s="31" t="s">
        <v>2657</v>
      </c>
      <c r="C450" s="31" t="s">
        <v>2658</v>
      </c>
      <c r="D450" s="31" t="n">
        <v>1000</v>
      </c>
      <c r="E450" s="31" t="n">
        <v>10.02</v>
      </c>
      <c r="F450" s="31" t="n">
        <v>17.2</v>
      </c>
      <c r="G450" s="32" t="n">
        <v>44732</v>
      </c>
      <c r="H450" s="32" t="n">
        <v>44823</v>
      </c>
      <c r="I450" s="32"/>
      <c r="J450" s="31" t="n">
        <f aca="true">IF(I450&gt;0,I450-TODAY(),H450-TODAY())</f>
        <v>129</v>
      </c>
      <c r="K450" s="31" t="n">
        <v>91</v>
      </c>
      <c r="L450" s="31" t="n">
        <v>97.85</v>
      </c>
      <c r="M450" s="33" t="n">
        <f aca="false">F450/K450*365/D450</f>
        <v>0.068989010989011</v>
      </c>
      <c r="N450" s="33" t="n">
        <f aca="false">R450/S450</f>
        <v>0.132661268945525</v>
      </c>
      <c r="O450" s="33" t="n">
        <f aca="false">M450/L450*100</f>
        <v>0.070504865599398</v>
      </c>
      <c r="P450" s="0" t="n">
        <f aca="false">M450*100/365*J450</f>
        <v>2.43824175824176</v>
      </c>
      <c r="Q450" s="0" t="n">
        <f aca="false">P450-L450+100</f>
        <v>4.58824175824176</v>
      </c>
      <c r="R450" s="0" t="n">
        <f aca="false">Q450/J450*365</f>
        <v>12.9822344322345</v>
      </c>
      <c r="S450" s="0" t="n">
        <f aca="false">E450/D450+L450</f>
        <v>97.86002</v>
      </c>
    </row>
    <row r="451" customFormat="false" ht="12.8" hidden="false" customHeight="false" outlineLevel="0" collapsed="false">
      <c r="A451" s="31" t="s">
        <v>2659</v>
      </c>
      <c r="B451" s="31" t="s">
        <v>2660</v>
      </c>
      <c r="C451" s="31" t="s">
        <v>2661</v>
      </c>
      <c r="D451" s="31" t="n">
        <v>1000</v>
      </c>
      <c r="E451" s="31" t="n">
        <v>0.03</v>
      </c>
      <c r="F451" s="31" t="n">
        <v>0.05</v>
      </c>
      <c r="G451" s="32" t="n">
        <v>44762</v>
      </c>
      <c r="H451" s="32" t="n">
        <v>44762</v>
      </c>
      <c r="I451" s="32"/>
      <c r="J451" s="31" t="n">
        <f aca="true">IF(I451&gt;0,I451-TODAY(),H451-TODAY())</f>
        <v>68</v>
      </c>
      <c r="K451" s="31" t="n">
        <v>182</v>
      </c>
      <c r="L451" s="31" t="n">
        <v>97.59</v>
      </c>
      <c r="M451" s="33" t="n">
        <f aca="false">F451/K451*365/D451</f>
        <v>0.000100274725274725</v>
      </c>
      <c r="N451" s="33" t="n">
        <f aca="false">R451/S451</f>
        <v>0.132657576642739</v>
      </c>
      <c r="O451" s="33" t="n">
        <f aca="false">M451/L451*100</f>
        <v>0.000102751024976663</v>
      </c>
      <c r="P451" s="0" t="n">
        <f aca="false">M451*100/365*J451</f>
        <v>0.00186813186813187</v>
      </c>
      <c r="Q451" s="0" t="n">
        <f aca="false">P451-L451+100</f>
        <v>2.41186813186813</v>
      </c>
      <c r="R451" s="0" t="n">
        <f aca="false">Q451/J451*365</f>
        <v>12.9460568842922</v>
      </c>
      <c r="S451" s="0" t="n">
        <f aca="false">E451/D451+L451</f>
        <v>97.59003</v>
      </c>
    </row>
    <row r="452" customFormat="false" ht="12.8" hidden="false" customHeight="false" outlineLevel="0" collapsed="false">
      <c r="A452" s="28" t="s">
        <v>2662</v>
      </c>
      <c r="B452" s="28" t="s">
        <v>2663</v>
      </c>
      <c r="C452" s="28" t="s">
        <v>2664</v>
      </c>
      <c r="D452" s="28" t="n">
        <v>230</v>
      </c>
      <c r="E452" s="28" t="n">
        <v>3.55</v>
      </c>
      <c r="F452" s="28" t="n">
        <v>5.13</v>
      </c>
      <c r="G452" s="29" t="n">
        <v>44722</v>
      </c>
      <c r="H452" s="29" t="n">
        <v>44813</v>
      </c>
      <c r="I452" s="29"/>
      <c r="J452" s="28" t="n">
        <f aca="true">IF(I452&gt;0,I452-TODAY(),H452-TODAY())</f>
        <v>119</v>
      </c>
      <c r="K452" s="28" t="n">
        <v>91</v>
      </c>
      <c r="L452" s="28" t="n">
        <v>98.65</v>
      </c>
      <c r="M452" s="30" t="n">
        <f aca="false">F452/K452*365/D452</f>
        <v>0.0894624940277114</v>
      </c>
      <c r="N452" s="30" t="n">
        <f aca="false">R452/S452</f>
        <v>0.132640227391963</v>
      </c>
      <c r="O452" s="30" t="n">
        <f aca="false">M452/L452*100</f>
        <v>0.0906867653600724</v>
      </c>
      <c r="P452" s="0" t="n">
        <f aca="false">M452*100/365*J452</f>
        <v>2.91672240802676</v>
      </c>
      <c r="Q452" s="0" t="n">
        <f aca="false">P452-L452+100</f>
        <v>4.26672240802675</v>
      </c>
      <c r="R452" s="0" t="n">
        <f aca="false">Q452/J452*365</f>
        <v>13.0870057052921</v>
      </c>
      <c r="S452" s="0" t="n">
        <f aca="false">E452/D452+L452</f>
        <v>98.6654347826087</v>
      </c>
    </row>
    <row r="453" customFormat="false" ht="12.8" hidden="false" customHeight="false" outlineLevel="0" collapsed="false">
      <c r="A453" s="31" t="s">
        <v>338</v>
      </c>
      <c r="B453" s="31" t="s">
        <v>339</v>
      </c>
      <c r="C453" s="31" t="s">
        <v>340</v>
      </c>
      <c r="D453" s="31" t="n">
        <v>400</v>
      </c>
      <c r="E453" s="31" t="n">
        <v>1.95</v>
      </c>
      <c r="F453" s="31" t="n">
        <v>7.73</v>
      </c>
      <c r="G453" s="32" t="n">
        <v>44762</v>
      </c>
      <c r="H453" s="32" t="n">
        <v>44853</v>
      </c>
      <c r="I453" s="32"/>
      <c r="J453" s="31" t="n">
        <f aca="true">IF(I453&gt;0,I453-TODAY(),H453-TODAY())</f>
        <v>159</v>
      </c>
      <c r="K453" s="31" t="n">
        <v>91</v>
      </c>
      <c r="L453" s="31" t="n">
        <v>97.73</v>
      </c>
      <c r="M453" s="33" t="n">
        <f aca="false">F453/K453*365/D453</f>
        <v>0.0775123626373626</v>
      </c>
      <c r="N453" s="33" t="n">
        <f aca="false">R453/S453</f>
        <v>0.132626583428325</v>
      </c>
      <c r="O453" s="33" t="n">
        <f aca="false">M453/L453*100</f>
        <v>0.0793127623425383</v>
      </c>
      <c r="P453" s="0" t="n">
        <f aca="false">M453*100/365*J453</f>
        <v>3.37656593406593</v>
      </c>
      <c r="Q453" s="0" t="n">
        <f aca="false">P453-L453+100</f>
        <v>5.64656593406593</v>
      </c>
      <c r="R453" s="0" t="n">
        <f aca="false">Q453/J453*365</f>
        <v>12.9622425530444</v>
      </c>
      <c r="S453" s="0" t="n">
        <f aca="false">E453/D453+L453</f>
        <v>97.734875</v>
      </c>
    </row>
    <row r="454" customFormat="false" ht="12.8" hidden="false" customHeight="false" outlineLevel="0" collapsed="false">
      <c r="A454" s="31" t="s">
        <v>341</v>
      </c>
      <c r="B454" s="31" t="s">
        <v>342</v>
      </c>
      <c r="C454" s="31" t="s">
        <v>343</v>
      </c>
      <c r="D454" s="31" t="n">
        <v>1000</v>
      </c>
      <c r="E454" s="31" t="n">
        <v>35.16</v>
      </c>
      <c r="F454" s="31" t="n">
        <v>42.38</v>
      </c>
      <c r="G454" s="32" t="n">
        <v>44725</v>
      </c>
      <c r="H454" s="32" t="n">
        <v>45271</v>
      </c>
      <c r="I454" s="32" t="n">
        <v>44725</v>
      </c>
      <c r="J454" s="31" t="n">
        <f aca="true">IF(I454&gt;0,I454-TODAY(),H454-TODAY())</f>
        <v>31</v>
      </c>
      <c r="K454" s="31" t="n">
        <v>182</v>
      </c>
      <c r="L454" s="31" t="n">
        <v>99.6</v>
      </c>
      <c r="M454" s="33" t="n">
        <f aca="false">F454/K454*365/D454</f>
        <v>0.0849928571428572</v>
      </c>
      <c r="N454" s="33" t="n">
        <f aca="false">R454/S454</f>
        <v>0.132573311807204</v>
      </c>
      <c r="O454" s="33" t="n">
        <f aca="false">M454/L454*100</f>
        <v>0.0853341939185313</v>
      </c>
      <c r="P454" s="0" t="n">
        <f aca="false">M454*100/365*J454</f>
        <v>0.721857142857143</v>
      </c>
      <c r="Q454" s="0" t="n">
        <f aca="false">P454-L454+100</f>
        <v>1.12185714285715</v>
      </c>
      <c r="R454" s="0" t="n">
        <f aca="false">Q454/J454*365</f>
        <v>13.2089631336407</v>
      </c>
      <c r="S454" s="0" t="n">
        <f aca="false">E454/D454+L454</f>
        <v>99.63516</v>
      </c>
    </row>
    <row r="455" customFormat="false" ht="12.8" hidden="false" customHeight="false" outlineLevel="0" collapsed="false">
      <c r="A455" s="31" t="s">
        <v>362</v>
      </c>
      <c r="B455" s="31" t="s">
        <v>363</v>
      </c>
      <c r="C455" s="31" t="s">
        <v>364</v>
      </c>
      <c r="D455" s="31" t="n">
        <v>1000</v>
      </c>
      <c r="E455" s="35" t="n">
        <v>6.59</v>
      </c>
      <c r="F455" s="35" t="n">
        <v>32.41</v>
      </c>
      <c r="G455" s="32" t="n">
        <v>44839</v>
      </c>
      <c r="H455" s="32" t="n">
        <v>46113</v>
      </c>
      <c r="I455" s="32" t="n">
        <v>44839</v>
      </c>
      <c r="J455" s="31" t="n">
        <f aca="true">IF(I455&gt;0,I455-TODAY(),H455-TODAY())</f>
        <v>145</v>
      </c>
      <c r="K455" s="31" t="n">
        <v>182</v>
      </c>
      <c r="L455" s="31" t="n">
        <v>97.45</v>
      </c>
      <c r="M455" s="33" t="n">
        <f aca="false">F455/K455*365/D455</f>
        <v>0.0649980769230769</v>
      </c>
      <c r="N455" s="33" t="n">
        <f aca="false">R455/S455</f>
        <v>0.132559257506845</v>
      </c>
      <c r="O455" s="33" t="n">
        <f aca="false">M455/L455*100</f>
        <v>0.0666988988435884</v>
      </c>
      <c r="P455" s="0" t="n">
        <f aca="false">M455*100/365*J455</f>
        <v>2.58211538461538</v>
      </c>
      <c r="Q455" s="0" t="n">
        <f aca="false">P455-L455+100</f>
        <v>5.13211538461538</v>
      </c>
      <c r="R455" s="0" t="n">
        <f aca="false">Q455/J455*365</f>
        <v>12.918773209549</v>
      </c>
      <c r="S455" s="0" t="n">
        <f aca="false">E455/D455+L455</f>
        <v>97.45659</v>
      </c>
    </row>
    <row r="456" customFormat="false" ht="12.8" hidden="false" customHeight="false" outlineLevel="0" collapsed="false">
      <c r="A456" s="28" t="s">
        <v>2665</v>
      </c>
      <c r="B456" s="28" t="s">
        <v>2666</v>
      </c>
      <c r="C456" s="28" t="s">
        <v>2667</v>
      </c>
      <c r="D456" s="28" t="n">
        <v>1000</v>
      </c>
      <c r="E456" s="28" t="n">
        <v>25.79</v>
      </c>
      <c r="F456" s="28" t="n">
        <v>92.72</v>
      </c>
      <c r="G456" s="29" t="n">
        <v>49481</v>
      </c>
      <c r="H456" s="29" t="n">
        <v>49481</v>
      </c>
      <c r="I456" s="29"/>
      <c r="J456" s="28" t="n">
        <f aca="true">IF(I456&gt;0,I456-TODAY(),H456-TODAY())</f>
        <v>4787</v>
      </c>
      <c r="K456" s="28" t="n">
        <v>6636</v>
      </c>
      <c r="L456" s="28" t="n">
        <v>38.95</v>
      </c>
      <c r="M456" s="30" t="n">
        <f aca="false">F456/K456*365/D456</f>
        <v>0.00509987944544907</v>
      </c>
      <c r="N456" s="30" t="n">
        <f aca="false">R456/S456</f>
        <v>0.132516591793418</v>
      </c>
      <c r="O456" s="30" t="n">
        <f aca="false">M456/L456*100</f>
        <v>0.0130934003734251</v>
      </c>
      <c r="P456" s="0" t="n">
        <f aca="false">M456*100/365*J456</f>
        <v>6.68852682338758</v>
      </c>
      <c r="Q456" s="0" t="n">
        <f aca="false">P456-L456+100</f>
        <v>67.7385268233876</v>
      </c>
      <c r="R456" s="0" t="n">
        <f aca="false">Q456/J456*365</f>
        <v>5.164938853256</v>
      </c>
      <c r="S456" s="0" t="n">
        <f aca="false">E456/D456+L456</f>
        <v>38.97579</v>
      </c>
    </row>
    <row r="457" customFormat="false" ht="12.8" hidden="false" customHeight="false" outlineLevel="0" collapsed="false">
      <c r="A457" s="28" t="s">
        <v>2668</v>
      </c>
      <c r="B457" s="28" t="s">
        <v>2669</v>
      </c>
      <c r="C457" s="28" t="s">
        <v>2670</v>
      </c>
      <c r="D457" s="28" t="n">
        <v>1000</v>
      </c>
      <c r="E457" s="28" t="n">
        <v>8.01</v>
      </c>
      <c r="F457" s="28" t="n">
        <v>39.39</v>
      </c>
      <c r="G457" s="29" t="n">
        <v>44839</v>
      </c>
      <c r="H457" s="29" t="n">
        <v>47387</v>
      </c>
      <c r="I457" s="29" t="n">
        <v>44839</v>
      </c>
      <c r="J457" s="28" t="n">
        <f aca="true">IF(I457&gt;0,I457-TODAY(),H457-TODAY())</f>
        <v>145</v>
      </c>
      <c r="K457" s="28" t="n">
        <v>182</v>
      </c>
      <c r="L457" s="28" t="n">
        <v>97.99</v>
      </c>
      <c r="M457" s="30" t="n">
        <f aca="false">F457/K457*365/D457</f>
        <v>0.0789964285714286</v>
      </c>
      <c r="N457" s="30" t="n">
        <f aca="false">R457/S457</f>
        <v>0.132240420285643</v>
      </c>
      <c r="O457" s="30" t="n">
        <f aca="false">M457/L457*100</f>
        <v>0.0806168267899057</v>
      </c>
      <c r="P457" s="0" t="n">
        <f aca="false">M457*100/365*J457</f>
        <v>3.13821428571429</v>
      </c>
      <c r="Q457" s="0" t="n">
        <f aca="false">P457-L457+100</f>
        <v>5.14821428571429</v>
      </c>
      <c r="R457" s="0" t="n">
        <f aca="false">Q457/J457*365</f>
        <v>12.9592980295567</v>
      </c>
      <c r="S457" s="0" t="n">
        <f aca="false">E457/D457+L457</f>
        <v>97.99801</v>
      </c>
    </row>
    <row r="458" customFormat="false" ht="12.8" hidden="false" customHeight="false" outlineLevel="0" collapsed="false">
      <c r="A458" s="28" t="s">
        <v>347</v>
      </c>
      <c r="B458" s="28" t="s">
        <v>348</v>
      </c>
      <c r="C458" s="28" t="s">
        <v>349</v>
      </c>
      <c r="D458" s="28" t="n">
        <v>1000</v>
      </c>
      <c r="E458" s="28" t="n">
        <v>9.37</v>
      </c>
      <c r="F458" s="28" t="n">
        <v>37.9</v>
      </c>
      <c r="G458" s="29" t="n">
        <v>44831</v>
      </c>
      <c r="H458" s="29" t="n">
        <v>48107</v>
      </c>
      <c r="I458" s="29" t="n">
        <v>44831</v>
      </c>
      <c r="J458" s="28" t="n">
        <f aca="true">IF(I458&gt;0,I458-TODAY(),H458-TODAY())</f>
        <v>137</v>
      </c>
      <c r="K458" s="28" t="n">
        <v>182</v>
      </c>
      <c r="L458" s="28" t="n">
        <v>97.99</v>
      </c>
      <c r="M458" s="30" t="n">
        <f aca="false">F458/K458*365/D458</f>
        <v>0.0760082417582418</v>
      </c>
      <c r="N458" s="30" t="n">
        <f aca="false">R458/S458</f>
        <v>0.132204254628119</v>
      </c>
      <c r="O458" s="30" t="n">
        <f aca="false">M458/L458*100</f>
        <v>0.0775673454007978</v>
      </c>
      <c r="P458" s="0" t="n">
        <f aca="false">M458*100/365*J458</f>
        <v>2.85291208791209</v>
      </c>
      <c r="Q458" s="0" t="n">
        <f aca="false">P458-L458+100</f>
        <v>4.86291208791209</v>
      </c>
      <c r="R458" s="0" t="n">
        <f aca="false">Q458/J458*365</f>
        <v>12.9559336648753</v>
      </c>
      <c r="S458" s="0" t="n">
        <f aca="false">E458/D458+L458</f>
        <v>97.99937</v>
      </c>
    </row>
    <row r="459" customFormat="false" ht="12.8" hidden="false" customHeight="false" outlineLevel="0" collapsed="false">
      <c r="A459" s="31" t="s">
        <v>344</v>
      </c>
      <c r="B459" s="31" t="s">
        <v>345</v>
      </c>
      <c r="C459" s="31" t="s">
        <v>346</v>
      </c>
      <c r="D459" s="31" t="n">
        <v>1000</v>
      </c>
      <c r="E459" s="31" t="n">
        <v>4.78</v>
      </c>
      <c r="F459" s="31" t="n">
        <v>27.18</v>
      </c>
      <c r="G459" s="32" t="n">
        <v>44769</v>
      </c>
      <c r="H459" s="32" t="n">
        <v>50047</v>
      </c>
      <c r="I459" s="32" t="n">
        <v>45315</v>
      </c>
      <c r="J459" s="31" t="n">
        <f aca="true">IF(I459&gt;0,I459-TODAY(),H459-TODAY())</f>
        <v>621</v>
      </c>
      <c r="K459" s="31" t="n">
        <v>91</v>
      </c>
      <c r="L459" s="31" t="n">
        <v>96.78</v>
      </c>
      <c r="M459" s="33" t="n">
        <f aca="false">F459/K459*365/D459</f>
        <v>0.109018681318681</v>
      </c>
      <c r="N459" s="33" t="n">
        <f aca="false">R459/S459</f>
        <v>0.132194966238088</v>
      </c>
      <c r="O459" s="33" t="n">
        <f aca="false">M459/L459*100</f>
        <v>0.112645878609921</v>
      </c>
      <c r="P459" s="0" t="n">
        <f aca="false">M459*100/365*J459</f>
        <v>18.5481098901099</v>
      </c>
      <c r="Q459" s="0" t="n">
        <f aca="false">P459-L459+100</f>
        <v>21.7681098901099</v>
      </c>
      <c r="R459" s="0" t="n">
        <f aca="false">Q459/J459*365</f>
        <v>12.7944607244607</v>
      </c>
      <c r="S459" s="0" t="n">
        <f aca="false">E459/D459+L459</f>
        <v>96.78478</v>
      </c>
    </row>
    <row r="460" customFormat="false" ht="12.8" hidden="false" customHeight="false" outlineLevel="0" collapsed="false">
      <c r="A460" s="28" t="s">
        <v>2671</v>
      </c>
      <c r="B460" s="28" t="s">
        <v>2672</v>
      </c>
      <c r="C460" s="28" t="s">
        <v>2673</v>
      </c>
      <c r="D460" s="28" t="n">
        <v>1000</v>
      </c>
      <c r="E460" s="28" t="n">
        <v>23.15</v>
      </c>
      <c r="F460" s="28" t="n">
        <v>29.83</v>
      </c>
      <c r="G460" s="29" t="n">
        <v>44735</v>
      </c>
      <c r="H460" s="29" t="n">
        <v>45284</v>
      </c>
      <c r="I460" s="29"/>
      <c r="J460" s="28" t="n">
        <f aca="true">IF(I460&gt;0,I460-TODAY(),H460-TODAY())</f>
        <v>590</v>
      </c>
      <c r="K460" s="28" t="n">
        <v>183</v>
      </c>
      <c r="L460" s="28" t="n">
        <v>90.33</v>
      </c>
      <c r="M460" s="30" t="n">
        <f aca="false">F460/K460*365/D460</f>
        <v>0.0594969945355191</v>
      </c>
      <c r="N460" s="30" t="n">
        <f aca="false">R460/S460</f>
        <v>0.132059453258078</v>
      </c>
      <c r="O460" s="30" t="n">
        <f aca="false">M460/L460*100</f>
        <v>0.0658662620785112</v>
      </c>
      <c r="P460" s="0" t="n">
        <f aca="false">M460*100/365*J460</f>
        <v>9.61732240437159</v>
      </c>
      <c r="Q460" s="0" t="n">
        <f aca="false">P460-L460+100</f>
        <v>19.2873224043716</v>
      </c>
      <c r="R460" s="0" t="n">
        <f aca="false">Q460/J460*365</f>
        <v>11.9319875891451</v>
      </c>
      <c r="S460" s="0" t="n">
        <f aca="false">E460/D460+L460</f>
        <v>90.35315</v>
      </c>
    </row>
    <row r="461" customFormat="false" ht="12.8" hidden="false" customHeight="false" outlineLevel="0" collapsed="false">
      <c r="A461" s="28" t="s">
        <v>2674</v>
      </c>
      <c r="B461" s="28" t="s">
        <v>2675</v>
      </c>
      <c r="C461" s="28" t="s">
        <v>2676</v>
      </c>
      <c r="D461" s="28" t="n">
        <v>1000</v>
      </c>
      <c r="E461" s="28" t="n">
        <v>2.3</v>
      </c>
      <c r="F461" s="28" t="n">
        <v>4.46</v>
      </c>
      <c r="G461" s="29" t="n">
        <v>44709</v>
      </c>
      <c r="H461" s="29" t="n">
        <v>45112</v>
      </c>
      <c r="I461" s="29"/>
      <c r="J461" s="28" t="n">
        <f aca="true">IF(I461&gt;0,I461-TODAY(),H461-TODAY())</f>
        <v>418</v>
      </c>
      <c r="K461" s="28" t="n">
        <v>31</v>
      </c>
      <c r="L461" s="28" t="n">
        <v>92.09</v>
      </c>
      <c r="M461" s="30" t="n">
        <f aca="false">F461/K461*365/D461</f>
        <v>0.0525129032258065</v>
      </c>
      <c r="N461" s="30" t="n">
        <f aca="false">R461/S461</f>
        <v>0.132023499672053</v>
      </c>
      <c r="O461" s="30" t="n">
        <f aca="false">M461/L461*100</f>
        <v>0.0570234588183369</v>
      </c>
      <c r="P461" s="0" t="n">
        <f aca="false">M461*100/365*J461</f>
        <v>6.0138064516129</v>
      </c>
      <c r="Q461" s="0" t="n">
        <f aca="false">P461-L461+100</f>
        <v>13.9238064516129</v>
      </c>
      <c r="R461" s="0" t="n">
        <f aca="false">Q461/J461*365</f>
        <v>12.1583477388486</v>
      </c>
      <c r="S461" s="0" t="n">
        <f aca="false">E461/D461+L461</f>
        <v>92.0923</v>
      </c>
    </row>
    <row r="462" customFormat="false" ht="12.8" hidden="false" customHeight="false" outlineLevel="0" collapsed="false">
      <c r="A462" s="28" t="s">
        <v>235</v>
      </c>
      <c r="B462" s="28" t="s">
        <v>236</v>
      </c>
      <c r="C462" s="28" t="s">
        <v>237</v>
      </c>
      <c r="D462" s="28" t="n">
        <v>1000</v>
      </c>
      <c r="E462" s="28" t="n">
        <v>4.04</v>
      </c>
      <c r="F462" s="28" t="n">
        <v>33.41</v>
      </c>
      <c r="G462" s="29" t="n">
        <v>44854</v>
      </c>
      <c r="H462" s="29" t="n">
        <v>47766</v>
      </c>
      <c r="I462" s="29" t="n">
        <v>45400</v>
      </c>
      <c r="J462" s="28" t="n">
        <f aca="true">IF(I462&gt;0,I462-TODAY(),H462-TODAY())</f>
        <v>706</v>
      </c>
      <c r="K462" s="28" t="n">
        <v>182</v>
      </c>
      <c r="L462" s="28" t="n">
        <v>90</v>
      </c>
      <c r="M462" s="30" t="n">
        <f aca="false">F462/K462*365/D462</f>
        <v>0.0670035714285714</v>
      </c>
      <c r="N462" s="30" t="n">
        <f aca="false">R462/S462</f>
        <v>0.131886622136576</v>
      </c>
      <c r="O462" s="30" t="n">
        <f aca="false">M462/L462*100</f>
        <v>0.0744484126984127</v>
      </c>
      <c r="P462" s="0" t="n">
        <f aca="false">M462*100/365*J462</f>
        <v>12.9601428571429</v>
      </c>
      <c r="Q462" s="0" t="n">
        <f aca="false">P462-L462+100</f>
        <v>22.9601428571429</v>
      </c>
      <c r="R462" s="0" t="n">
        <f aca="false">Q462/J462*365</f>
        <v>11.8703288142452</v>
      </c>
      <c r="S462" s="0" t="n">
        <f aca="false">E462/D462+L462</f>
        <v>90.00404</v>
      </c>
    </row>
    <row r="463" customFormat="false" ht="12.8" hidden="false" customHeight="false" outlineLevel="0" collapsed="false">
      <c r="A463" s="28" t="s">
        <v>371</v>
      </c>
      <c r="B463" s="28" t="s">
        <v>372</v>
      </c>
      <c r="C463" s="28" t="s">
        <v>373</v>
      </c>
      <c r="D463" s="28" t="n">
        <v>1000</v>
      </c>
      <c r="E463" s="28" t="n">
        <v>14.2</v>
      </c>
      <c r="F463" s="28" t="n">
        <v>35.9</v>
      </c>
      <c r="G463" s="29" t="n">
        <v>44804</v>
      </c>
      <c r="H463" s="29" t="n">
        <v>46806</v>
      </c>
      <c r="I463" s="29" t="n">
        <v>45532</v>
      </c>
      <c r="J463" s="28" t="n">
        <f aca="true">IF(I463&gt;0,I463-TODAY(),H463-TODAY())</f>
        <v>838</v>
      </c>
      <c r="K463" s="28" t="n">
        <v>182</v>
      </c>
      <c r="L463" s="28" t="n">
        <v>89.45</v>
      </c>
      <c r="M463" s="30" t="n">
        <f aca="false">F463/K463*365/D463</f>
        <v>0.0719972527472527</v>
      </c>
      <c r="N463" s="30" t="n">
        <f aca="false">R463/S463</f>
        <v>0.131839242279755</v>
      </c>
      <c r="O463" s="30" t="n">
        <f aca="false">M463/L463*100</f>
        <v>0.0804888236414229</v>
      </c>
      <c r="P463" s="0" t="n">
        <f aca="false">M463*100/365*J463</f>
        <v>16.5297802197802</v>
      </c>
      <c r="Q463" s="0" t="n">
        <f aca="false">P463-L463+100</f>
        <v>27.0797802197802</v>
      </c>
      <c r="R463" s="0" t="n">
        <f aca="false">Q463/J463*365</f>
        <v>11.7948923391644</v>
      </c>
      <c r="S463" s="0" t="n">
        <f aca="false">E463/D463+L463</f>
        <v>89.4642</v>
      </c>
    </row>
    <row r="464" customFormat="false" ht="12.8" hidden="false" customHeight="false" outlineLevel="0" collapsed="false">
      <c r="A464" s="28" t="s">
        <v>356</v>
      </c>
      <c r="B464" s="28" t="s">
        <v>357</v>
      </c>
      <c r="C464" s="28" t="s">
        <v>358</v>
      </c>
      <c r="D464" s="28" t="n">
        <v>1000</v>
      </c>
      <c r="E464" s="28" t="n">
        <v>6.31</v>
      </c>
      <c r="F464" s="28" t="n">
        <v>32.26</v>
      </c>
      <c r="G464" s="29" t="n">
        <v>44842</v>
      </c>
      <c r="H464" s="29" t="n">
        <v>45026</v>
      </c>
      <c r="I464" s="29"/>
      <c r="J464" s="28" t="n">
        <f aca="true">IF(I464&gt;0,I464-TODAY(),H464-TODAY())</f>
        <v>332</v>
      </c>
      <c r="K464" s="28" t="n">
        <v>184</v>
      </c>
      <c r="L464" s="28" t="n">
        <v>94.49</v>
      </c>
      <c r="M464" s="30" t="n">
        <f aca="false">F464/K464*365/D464</f>
        <v>0.0639940217391304</v>
      </c>
      <c r="N464" s="30" t="n">
        <f aca="false">R464/S464</f>
        <v>0.131826130531495</v>
      </c>
      <c r="O464" s="30" t="n">
        <f aca="false">M464/L464*100</f>
        <v>0.0677257082645046</v>
      </c>
      <c r="P464" s="0" t="n">
        <f aca="false">M464*100/365*J464</f>
        <v>5.82082608695652</v>
      </c>
      <c r="Q464" s="0" t="n">
        <f aca="false">P464-L464+100</f>
        <v>11.3308260869565</v>
      </c>
      <c r="R464" s="0" t="n">
        <f aca="false">Q464/J464*365</f>
        <v>12.4570828968046</v>
      </c>
      <c r="S464" s="0" t="n">
        <f aca="false">E464/D464+L464</f>
        <v>94.49631</v>
      </c>
    </row>
    <row r="465" customFormat="false" ht="12.8" hidden="false" customHeight="false" outlineLevel="0" collapsed="false">
      <c r="A465" s="28" t="s">
        <v>365</v>
      </c>
      <c r="B465" s="28" t="s">
        <v>366</v>
      </c>
      <c r="C465" s="28" t="s">
        <v>367</v>
      </c>
      <c r="D465" s="28" t="n">
        <v>1000</v>
      </c>
      <c r="E465" s="28" t="n">
        <v>28.13</v>
      </c>
      <c r="F465" s="28" t="n">
        <v>31.41</v>
      </c>
      <c r="G465" s="29" t="n">
        <v>44713</v>
      </c>
      <c r="H465" s="29" t="n">
        <v>45077</v>
      </c>
      <c r="I465" s="29"/>
      <c r="J465" s="28" t="n">
        <f aca="true">IF(I465&gt;0,I465-TODAY(),H465-TODAY())</f>
        <v>383</v>
      </c>
      <c r="K465" s="28" t="n">
        <v>182</v>
      </c>
      <c r="L465" s="28" t="n">
        <v>93.66</v>
      </c>
      <c r="M465" s="30" t="n">
        <f aca="false">F465/K465*365/D465</f>
        <v>0.0629925824175824</v>
      </c>
      <c r="N465" s="30" t="n">
        <f aca="false">R465/S465</f>
        <v>0.131727410882073</v>
      </c>
      <c r="O465" s="30" t="n">
        <f aca="false">M465/L465*100</f>
        <v>0.0672566543002161</v>
      </c>
      <c r="P465" s="0" t="n">
        <f aca="false">M465*100/365*J465</f>
        <v>6.60990659340659</v>
      </c>
      <c r="Q465" s="0" t="n">
        <f aca="false">P465-L465+100</f>
        <v>12.9499065934066</v>
      </c>
      <c r="R465" s="0" t="n">
        <f aca="false">Q465/J465*365</f>
        <v>12.341294795283</v>
      </c>
      <c r="S465" s="0" t="n">
        <f aca="false">E465/D465+L465</f>
        <v>93.68813</v>
      </c>
    </row>
    <row r="466" customFormat="false" ht="12.8" hidden="false" customHeight="false" outlineLevel="0" collapsed="false">
      <c r="A466" s="28" t="s">
        <v>374</v>
      </c>
      <c r="B466" s="28" t="s">
        <v>375</v>
      </c>
      <c r="C466" s="28" t="s">
        <v>376</v>
      </c>
      <c r="D466" s="28" t="n">
        <v>1000</v>
      </c>
      <c r="E466" s="28" t="n">
        <v>13.99</v>
      </c>
      <c r="F466" s="28" t="n">
        <v>19.9</v>
      </c>
      <c r="G466" s="29" t="n">
        <v>44721</v>
      </c>
      <c r="H466" s="29" t="n">
        <v>45722</v>
      </c>
      <c r="I466" s="29" t="n">
        <v>45176</v>
      </c>
      <c r="J466" s="28" t="n">
        <f aca="true">IF(I466&gt;0,I466-TODAY(),H466-TODAY())</f>
        <v>482</v>
      </c>
      <c r="K466" s="28" t="n">
        <v>91</v>
      </c>
      <c r="L466" s="28" t="n">
        <v>94.19</v>
      </c>
      <c r="M466" s="30" t="n">
        <f aca="false">F466/K466*365/D466</f>
        <v>0.0798186813186813</v>
      </c>
      <c r="N466" s="30" t="n">
        <f aca="false">R466/S466</f>
        <v>0.131433466125465</v>
      </c>
      <c r="O466" s="30" t="n">
        <f aca="false">M466/L466*100</f>
        <v>0.0847422033322872</v>
      </c>
      <c r="P466" s="0" t="n">
        <f aca="false">M466*100/365*J466</f>
        <v>10.5404395604396</v>
      </c>
      <c r="Q466" s="0" t="n">
        <f aca="false">P466-L466+100</f>
        <v>16.3504395604396</v>
      </c>
      <c r="R466" s="0" t="n">
        <f aca="false">Q466/J466*365</f>
        <v>12.3815569285486</v>
      </c>
      <c r="S466" s="0" t="n">
        <f aca="false">E466/D466+L466</f>
        <v>94.20399</v>
      </c>
    </row>
    <row r="467" customFormat="false" ht="12.8" hidden="false" customHeight="false" outlineLevel="0" collapsed="false">
      <c r="A467" s="28" t="s">
        <v>2677</v>
      </c>
      <c r="B467" s="28" t="s">
        <v>2678</v>
      </c>
      <c r="C467" s="28" t="s">
        <v>2679</v>
      </c>
      <c r="D467" s="28" t="n">
        <v>1000</v>
      </c>
      <c r="E467" s="28" t="n">
        <v>2.26</v>
      </c>
      <c r="F467" s="28" t="n">
        <v>29.58</v>
      </c>
      <c r="G467" s="29" t="n">
        <v>44863</v>
      </c>
      <c r="H467" s="29" t="n">
        <v>45229</v>
      </c>
      <c r="I467" s="29"/>
      <c r="J467" s="28" t="n">
        <f aca="true">IF(I467&gt;0,I467-TODAY(),H467-TODAY())</f>
        <v>535</v>
      </c>
      <c r="K467" s="28" t="n">
        <v>183</v>
      </c>
      <c r="L467" s="28" t="n">
        <v>91.11</v>
      </c>
      <c r="M467" s="30" t="n">
        <f aca="false">F467/K467*365/D467</f>
        <v>0.0589983606557377</v>
      </c>
      <c r="N467" s="30" t="n">
        <f aca="false">R467/S467</f>
        <v>0.131321254159316</v>
      </c>
      <c r="O467" s="30" t="n">
        <f aca="false">M467/L467*100</f>
        <v>0.0647550879768826</v>
      </c>
      <c r="P467" s="0" t="n">
        <f aca="false">M467*100/365*J467</f>
        <v>8.64770491803279</v>
      </c>
      <c r="Q467" s="0" t="n">
        <f aca="false">P467-L467+100</f>
        <v>17.5377049180328</v>
      </c>
      <c r="R467" s="0" t="n">
        <f aca="false">Q467/J467*365</f>
        <v>11.9649762524897</v>
      </c>
      <c r="S467" s="0" t="n">
        <f aca="false">E467/D467+L467</f>
        <v>91.11226</v>
      </c>
    </row>
    <row r="468" customFormat="false" ht="12.8" hidden="false" customHeight="false" outlineLevel="0" collapsed="false">
      <c r="A468" s="28" t="s">
        <v>2680</v>
      </c>
      <c r="B468" s="28" t="s">
        <v>2681</v>
      </c>
      <c r="C468" s="28" t="s">
        <v>2682</v>
      </c>
      <c r="D468" s="28" t="n">
        <v>1000</v>
      </c>
      <c r="E468" s="28" t="n">
        <v>23.52</v>
      </c>
      <c r="F468" s="28" t="n">
        <v>55.9</v>
      </c>
      <c r="G468" s="29" t="n">
        <v>44800</v>
      </c>
      <c r="H468" s="29" t="n">
        <v>45715</v>
      </c>
      <c r="I468" s="29"/>
      <c r="J468" s="28" t="n">
        <f aca="true">IF(I468&gt;0,I468-TODAY(),H468-TODAY())</f>
        <v>1021</v>
      </c>
      <c r="K468" s="28" t="n">
        <v>183</v>
      </c>
      <c r="L468" s="28" t="n">
        <v>95.95</v>
      </c>
      <c r="M468" s="30" t="n">
        <f aca="false">F468/K468*365/D468</f>
        <v>0.111494535519126</v>
      </c>
      <c r="N468" s="30" t="n">
        <f aca="false">R468/S468</f>
        <v>0.131258067867759</v>
      </c>
      <c r="O468" s="30" t="n">
        <f aca="false">M468/L468*100</f>
        <v>0.11620066234406</v>
      </c>
      <c r="P468" s="0" t="n">
        <f aca="false">M468*100/365*J468</f>
        <v>31.1879234972678</v>
      </c>
      <c r="Q468" s="0" t="n">
        <f aca="false">P468-L468+100</f>
        <v>35.2379234972678</v>
      </c>
      <c r="R468" s="0" t="n">
        <f aca="false">Q468/J468*365</f>
        <v>12.5972988016677</v>
      </c>
      <c r="S468" s="0" t="n">
        <f aca="false">E468/D468+L468</f>
        <v>95.97352</v>
      </c>
    </row>
    <row r="469" customFormat="false" ht="12.8" hidden="false" customHeight="false" outlineLevel="0" collapsed="false">
      <c r="A469" s="28" t="s">
        <v>2683</v>
      </c>
      <c r="B469" s="28" t="s">
        <v>2684</v>
      </c>
      <c r="C469" s="28" t="s">
        <v>2685</v>
      </c>
      <c r="D469" s="28" t="n">
        <v>1000</v>
      </c>
      <c r="E469" s="28" t="n">
        <v>13.93</v>
      </c>
      <c r="F469" s="28" t="n">
        <v>31.08</v>
      </c>
      <c r="G469" s="29" t="n">
        <v>44795</v>
      </c>
      <c r="H469" s="29" t="n">
        <v>45344</v>
      </c>
      <c r="I469" s="29"/>
      <c r="J469" s="28" t="n">
        <f aca="true">IF(I469&gt;0,I469-TODAY(),H469-TODAY())</f>
        <v>650</v>
      </c>
      <c r="K469" s="28" t="n">
        <v>183</v>
      </c>
      <c r="L469" s="28" t="n">
        <v>90</v>
      </c>
      <c r="M469" s="30" t="n">
        <f aca="false">F469/K469*365/D469</f>
        <v>0.0619901639344262</v>
      </c>
      <c r="N469" s="30" t="n">
        <f aca="false">R469/S469</f>
        <v>0.131250807611969</v>
      </c>
      <c r="O469" s="30" t="n">
        <f aca="false">M469/L469*100</f>
        <v>0.0688779599271403</v>
      </c>
      <c r="P469" s="0" t="n">
        <f aca="false">M469*100/365*J469</f>
        <v>11.0393442622951</v>
      </c>
      <c r="Q469" s="0" t="n">
        <f aca="false">P469-L469+100</f>
        <v>21.0393442622951</v>
      </c>
      <c r="R469" s="0" t="n">
        <f aca="false">Q469/J469*365</f>
        <v>11.8144010088272</v>
      </c>
      <c r="S469" s="0" t="n">
        <f aca="false">E469/D469+L469</f>
        <v>90.01393</v>
      </c>
    </row>
    <row r="470" customFormat="false" ht="12.8" hidden="false" customHeight="false" outlineLevel="0" collapsed="false">
      <c r="A470" s="31" t="s">
        <v>2686</v>
      </c>
      <c r="B470" s="31" t="s">
        <v>2687</v>
      </c>
      <c r="C470" s="31" t="s">
        <v>2688</v>
      </c>
      <c r="D470" s="31" t="n">
        <v>1000</v>
      </c>
      <c r="E470" s="31" t="n">
        <v>2.41</v>
      </c>
      <c r="F470" s="31" t="n">
        <v>19.95</v>
      </c>
      <c r="G470" s="32" t="n">
        <v>44774</v>
      </c>
      <c r="H470" s="32" t="n">
        <v>44865</v>
      </c>
      <c r="I470" s="32"/>
      <c r="J470" s="31" t="n">
        <f aca="true">IF(I470&gt;0,I470-TODAY(),H470-TODAY())</f>
        <v>171</v>
      </c>
      <c r="K470" s="31" t="n">
        <v>91</v>
      </c>
      <c r="L470" s="31" t="n">
        <v>97.74</v>
      </c>
      <c r="M470" s="33" t="n">
        <f aca="false">F470/K470*365/D470</f>
        <v>0.0800192307692308</v>
      </c>
      <c r="N470" s="33" t="n">
        <f aca="false">R470/S470</f>
        <v>0.13122143893434</v>
      </c>
      <c r="O470" s="33" t="n">
        <f aca="false">M470/L470*100</f>
        <v>0.0818694810407518</v>
      </c>
      <c r="P470" s="0" t="n">
        <f aca="false">M470*100/365*J470</f>
        <v>3.74884615384615</v>
      </c>
      <c r="Q470" s="0" t="n">
        <f aca="false">P470-L470+100</f>
        <v>6.00884615384616</v>
      </c>
      <c r="R470" s="0" t="n">
        <f aca="false">Q470/J470*365</f>
        <v>12.8258996851102</v>
      </c>
      <c r="S470" s="0" t="n">
        <f aca="false">E470/D470+L470</f>
        <v>97.74241</v>
      </c>
    </row>
    <row r="471" customFormat="false" ht="12.8" hidden="false" customHeight="false" outlineLevel="0" collapsed="false">
      <c r="A471" s="31" t="s">
        <v>377</v>
      </c>
      <c r="B471" s="31" t="s">
        <v>378</v>
      </c>
      <c r="C471" s="31" t="s">
        <v>379</v>
      </c>
      <c r="D471" s="31" t="n">
        <v>1000</v>
      </c>
      <c r="E471" s="31" t="n">
        <v>32.47</v>
      </c>
      <c r="F471" s="31" t="n">
        <v>39.39</v>
      </c>
      <c r="G471" s="32" t="n">
        <v>44726</v>
      </c>
      <c r="H471" s="32" t="n">
        <v>46546</v>
      </c>
      <c r="I471" s="32" t="n">
        <v>45090</v>
      </c>
      <c r="J471" s="31" t="n">
        <f aca="true">IF(I471&gt;0,I471-TODAY(),H471-TODAY())</f>
        <v>396</v>
      </c>
      <c r="K471" s="31" t="n">
        <v>182</v>
      </c>
      <c r="L471" s="31" t="n">
        <v>95.05</v>
      </c>
      <c r="M471" s="33" t="n">
        <f aca="false">F471/K471*365/D471</f>
        <v>0.0789964285714286</v>
      </c>
      <c r="N471" s="33" t="n">
        <f aca="false">R471/S471</f>
        <v>0.1310666714605</v>
      </c>
      <c r="O471" s="33" t="n">
        <f aca="false">M471/L471*100</f>
        <v>0.0831103930262268</v>
      </c>
      <c r="P471" s="0" t="n">
        <f aca="false">M471*100/365*J471</f>
        <v>8.57057142857143</v>
      </c>
      <c r="Q471" s="0" t="n">
        <f aca="false">P471-L471+100</f>
        <v>13.5205714285714</v>
      </c>
      <c r="R471" s="0" t="n">
        <f aca="false">Q471/J471*365</f>
        <v>12.4621428571429</v>
      </c>
      <c r="S471" s="0" t="n">
        <f aca="false">E471/D471+L471</f>
        <v>95.08247</v>
      </c>
    </row>
    <row r="472" customFormat="false" ht="12.8" hidden="false" customHeight="false" outlineLevel="0" collapsed="false">
      <c r="A472" s="28" t="s">
        <v>2689</v>
      </c>
      <c r="B472" s="28" t="s">
        <v>2690</v>
      </c>
      <c r="C472" s="28" t="s">
        <v>2691</v>
      </c>
      <c r="D472" s="28" t="n">
        <v>1000</v>
      </c>
      <c r="E472" s="28" t="n">
        <v>12.61</v>
      </c>
      <c r="F472" s="28" t="n">
        <v>14.71</v>
      </c>
      <c r="G472" s="29" t="n">
        <v>44707</v>
      </c>
      <c r="H472" s="29" t="n">
        <v>45435</v>
      </c>
      <c r="I472" s="29"/>
      <c r="J472" s="28" t="n">
        <f aca="true">IF(I472&gt;0,I472-TODAY(),H472-TODAY())</f>
        <v>741</v>
      </c>
      <c r="K472" s="28" t="n">
        <v>91</v>
      </c>
      <c r="L472" s="28" t="n">
        <v>88.5</v>
      </c>
      <c r="M472" s="30" t="n">
        <f aca="false">F472/K472*365/D472</f>
        <v>0.0590016483516483</v>
      </c>
      <c r="N472" s="30" t="n">
        <f aca="false">R472/S472</f>
        <v>0.130657170885973</v>
      </c>
      <c r="O472" s="30" t="n">
        <f aca="false">M472/L472*100</f>
        <v>0.0666685292109021</v>
      </c>
      <c r="P472" s="0" t="n">
        <f aca="false">M472*100/365*J472</f>
        <v>11.9781428571429</v>
      </c>
      <c r="Q472" s="0" t="n">
        <f aca="false">P472-L472+100</f>
        <v>23.4781428571429</v>
      </c>
      <c r="R472" s="0" t="n">
        <f aca="false">Q472/J472*365</f>
        <v>11.5648072103335</v>
      </c>
      <c r="S472" s="0" t="n">
        <f aca="false">E472/D472+L472</f>
        <v>88.51261</v>
      </c>
    </row>
    <row r="473" customFormat="false" ht="12.8" hidden="false" customHeight="false" outlineLevel="0" collapsed="false">
      <c r="A473" s="31" t="s">
        <v>2692</v>
      </c>
      <c r="B473" s="31" t="s">
        <v>2693</v>
      </c>
      <c r="C473" s="31" t="s">
        <v>2694</v>
      </c>
      <c r="D473" s="31" t="n">
        <v>1000</v>
      </c>
      <c r="E473" s="31" t="n">
        <v>1.87</v>
      </c>
      <c r="F473" s="31" t="n">
        <v>28.42</v>
      </c>
      <c r="G473" s="32" t="n">
        <v>44864</v>
      </c>
      <c r="H473" s="32" t="n">
        <v>45228</v>
      </c>
      <c r="I473" s="32"/>
      <c r="J473" s="31" t="n">
        <f aca="true">IF(I473&gt;0,I473-TODAY(),H473-TODAY())</f>
        <v>534</v>
      </c>
      <c r="K473" s="31" t="n">
        <v>182</v>
      </c>
      <c r="L473" s="31" t="n">
        <v>90.96</v>
      </c>
      <c r="M473" s="33" t="n">
        <f aca="false">F473/K473*365/D473</f>
        <v>0.0569961538461538</v>
      </c>
      <c r="N473" s="33" t="n">
        <f aca="false">R473/S473</f>
        <v>0.130589241424389</v>
      </c>
      <c r="O473" s="33" t="n">
        <f aca="false">M473/L473*100</f>
        <v>0.062660679250389</v>
      </c>
      <c r="P473" s="0" t="n">
        <f aca="false">M473*100/365*J473</f>
        <v>8.33861538461538</v>
      </c>
      <c r="Q473" s="0" t="n">
        <f aca="false">P473-L473+100</f>
        <v>17.3786153846154</v>
      </c>
      <c r="R473" s="0" t="n">
        <f aca="false">Q473/J473*365</f>
        <v>11.8786416018439</v>
      </c>
      <c r="S473" s="0" t="n">
        <f aca="false">E473/D473+L473</f>
        <v>90.96187</v>
      </c>
    </row>
    <row r="474" customFormat="false" ht="12.8" hidden="false" customHeight="false" outlineLevel="0" collapsed="false">
      <c r="A474" s="31" t="s">
        <v>2695</v>
      </c>
      <c r="B474" s="31" t="s">
        <v>2696</v>
      </c>
      <c r="C474" s="31" t="s">
        <v>2697</v>
      </c>
      <c r="D474" s="31" t="n">
        <v>1000</v>
      </c>
      <c r="E474" s="31" t="n">
        <v>18.81</v>
      </c>
      <c r="F474" s="31" t="n">
        <v>31.41</v>
      </c>
      <c r="G474" s="32" t="n">
        <v>44767</v>
      </c>
      <c r="H474" s="32" t="n">
        <v>45313</v>
      </c>
      <c r="I474" s="32"/>
      <c r="J474" s="31" t="n">
        <f aca="true">IF(I474&gt;0,I474-TODAY(),H474-TODAY())</f>
        <v>619</v>
      </c>
      <c r="K474" s="31" t="n">
        <v>182</v>
      </c>
      <c r="L474" s="31" t="n">
        <v>90.63</v>
      </c>
      <c r="M474" s="33" t="n">
        <f aca="false">F474/K474*365/D474</f>
        <v>0.0629925824175824</v>
      </c>
      <c r="N474" s="33" t="n">
        <f aca="false">R474/S474</f>
        <v>0.130441639608117</v>
      </c>
      <c r="O474" s="33" t="n">
        <f aca="false">M474/L474*100</f>
        <v>0.0695052216899287</v>
      </c>
      <c r="P474" s="0" t="n">
        <f aca="false">M474*100/365*J474</f>
        <v>10.6828516483517</v>
      </c>
      <c r="Q474" s="0" t="n">
        <f aca="false">P474-L474+100</f>
        <v>20.0528516483516</v>
      </c>
      <c r="R474" s="0" t="n">
        <f aca="false">Q474/J474*365</f>
        <v>11.8243794049246</v>
      </c>
      <c r="S474" s="0" t="n">
        <f aca="false">E474/D474+L474</f>
        <v>90.64881</v>
      </c>
    </row>
    <row r="475" customFormat="false" ht="12.8" hidden="false" customHeight="false" outlineLevel="0" collapsed="false">
      <c r="A475" s="28" t="s">
        <v>387</v>
      </c>
      <c r="B475" s="28" t="s">
        <v>388</v>
      </c>
      <c r="C475" s="28" t="s">
        <v>389</v>
      </c>
      <c r="D475" s="28" t="n">
        <v>1000</v>
      </c>
      <c r="E475" s="28" t="n">
        <v>25.3</v>
      </c>
      <c r="F475" s="28" t="n">
        <v>28.42</v>
      </c>
      <c r="G475" s="29" t="n">
        <v>44714</v>
      </c>
      <c r="H475" s="29" t="n">
        <v>47626</v>
      </c>
      <c r="I475" s="29" t="n">
        <v>45806</v>
      </c>
      <c r="J475" s="28" t="n">
        <f aca="true">IF(I475&gt;0,I475-TODAY(),H475-TODAY())</f>
        <v>1112</v>
      </c>
      <c r="K475" s="28" t="n">
        <v>182</v>
      </c>
      <c r="L475" s="28" t="n">
        <v>83.99</v>
      </c>
      <c r="M475" s="30" t="n">
        <f aca="false">F475/K475*365/D475</f>
        <v>0.0569961538461538</v>
      </c>
      <c r="N475" s="30" t="n">
        <f aca="false">R475/S475</f>
        <v>0.130389301946993</v>
      </c>
      <c r="O475" s="30" t="n">
        <f aca="false">M475/L475*100</f>
        <v>0.0678606427505106</v>
      </c>
      <c r="P475" s="0" t="n">
        <f aca="false">M475*100/365*J475</f>
        <v>17.3643076923077</v>
      </c>
      <c r="Q475" s="0" t="n">
        <f aca="false">P475-L475+100</f>
        <v>33.3743076923077</v>
      </c>
      <c r="R475" s="0" t="n">
        <f aca="false">Q475/J475*365</f>
        <v>10.9546963198672</v>
      </c>
      <c r="S475" s="0" t="n">
        <f aca="false">E475/D475+L475</f>
        <v>84.0153</v>
      </c>
    </row>
    <row r="476" customFormat="false" ht="12.8" hidden="false" customHeight="false" outlineLevel="0" collapsed="false">
      <c r="A476" s="31" t="s">
        <v>2698</v>
      </c>
      <c r="B476" s="31" t="s">
        <v>2699</v>
      </c>
      <c r="C476" s="31" t="s">
        <v>2700</v>
      </c>
      <c r="D476" s="31" t="n">
        <v>1000</v>
      </c>
      <c r="E476" s="31" t="n">
        <v>6.38</v>
      </c>
      <c r="F476" s="31" t="n">
        <v>33.16</v>
      </c>
      <c r="G476" s="32" t="n">
        <v>44841</v>
      </c>
      <c r="H476" s="32" t="n">
        <v>45205</v>
      </c>
      <c r="I476" s="32"/>
      <c r="J476" s="31" t="n">
        <f aca="true">IF(I476&gt;0,I476-TODAY(),H476-TODAY())</f>
        <v>511</v>
      </c>
      <c r="K476" s="31" t="n">
        <v>182</v>
      </c>
      <c r="L476" s="31" t="n">
        <v>92.45</v>
      </c>
      <c r="M476" s="33" t="n">
        <f aca="false">F476/K476*365/D476</f>
        <v>0.0665021978021978</v>
      </c>
      <c r="N476" s="33" t="n">
        <f aca="false">R476/S476</f>
        <v>0.130256851101859</v>
      </c>
      <c r="O476" s="33" t="n">
        <f aca="false">M476/L476*100</f>
        <v>0.0719331506784184</v>
      </c>
      <c r="P476" s="0" t="n">
        <f aca="false">M476*100/365*J476</f>
        <v>9.31030769230769</v>
      </c>
      <c r="Q476" s="0" t="n">
        <f aca="false">P476-L476+100</f>
        <v>16.8603076923077</v>
      </c>
      <c r="R476" s="0" t="n">
        <f aca="false">Q476/J476*365</f>
        <v>12.0430769230769</v>
      </c>
      <c r="S476" s="0" t="n">
        <f aca="false">E476/D476+L476</f>
        <v>92.45638</v>
      </c>
    </row>
    <row r="477" customFormat="false" ht="12.8" hidden="false" customHeight="false" outlineLevel="0" collapsed="false">
      <c r="A477" s="28" t="s">
        <v>2701</v>
      </c>
      <c r="B477" s="28" t="s">
        <v>2702</v>
      </c>
      <c r="C477" s="28" t="s">
        <v>2703</v>
      </c>
      <c r="D477" s="28" t="n">
        <v>1000</v>
      </c>
      <c r="E477" s="28" t="n">
        <v>6.9</v>
      </c>
      <c r="F477" s="28" t="n">
        <v>44.88</v>
      </c>
      <c r="G477" s="29" t="n">
        <v>44848</v>
      </c>
      <c r="H477" s="29" t="n">
        <v>44848</v>
      </c>
      <c r="I477" s="29"/>
      <c r="J477" s="28" t="n">
        <f aca="true">IF(I477&gt;0,I477-TODAY(),H477-TODAY())</f>
        <v>154</v>
      </c>
      <c r="K477" s="28" t="n">
        <v>182</v>
      </c>
      <c r="L477" s="28" t="n">
        <v>98.39</v>
      </c>
      <c r="M477" s="30" t="n">
        <f aca="false">F477/K477*365/D477</f>
        <v>0.0900065934065934</v>
      </c>
      <c r="N477" s="30" t="n">
        <f aca="false">R477/S477</f>
        <v>0.130253782706248</v>
      </c>
      <c r="O477" s="30" t="n">
        <f aca="false">M477/L477*100</f>
        <v>0.0914794119388082</v>
      </c>
      <c r="P477" s="0" t="n">
        <f aca="false">M477*100/365*J477</f>
        <v>3.79753846153846</v>
      </c>
      <c r="Q477" s="0" t="n">
        <f aca="false">P477-L477+100</f>
        <v>5.40753846153847</v>
      </c>
      <c r="R477" s="0" t="n">
        <f aca="false">Q477/J477*365</f>
        <v>12.8165684315684</v>
      </c>
      <c r="S477" s="0" t="n">
        <f aca="false">E477/D477+L477</f>
        <v>98.3969</v>
      </c>
    </row>
    <row r="478" customFormat="false" ht="12.8" hidden="false" customHeight="false" outlineLevel="0" collapsed="false">
      <c r="A478" s="28" t="s">
        <v>439</v>
      </c>
      <c r="B478" s="28" t="s">
        <v>440</v>
      </c>
      <c r="C478" s="28" t="s">
        <v>441</v>
      </c>
      <c r="D478" s="28" t="n">
        <v>1000</v>
      </c>
      <c r="E478" s="28" t="n">
        <v>0.01</v>
      </c>
      <c r="F478" s="28" t="n">
        <v>0.05</v>
      </c>
      <c r="G478" s="29" t="n">
        <v>44824</v>
      </c>
      <c r="H478" s="29" t="n">
        <v>48646</v>
      </c>
      <c r="I478" s="29" t="n">
        <v>45006</v>
      </c>
      <c r="J478" s="28" t="n">
        <f aca="true">IF(I478&gt;0,I478-TODAY(),H478-TODAY())</f>
        <v>312</v>
      </c>
      <c r="K478" s="28" t="n">
        <v>182</v>
      </c>
      <c r="L478" s="28" t="n">
        <v>89.99</v>
      </c>
      <c r="M478" s="30" t="n">
        <f aca="false">F478/K478*365/D478</f>
        <v>0.000100274725274725</v>
      </c>
      <c r="N478" s="30" t="n">
        <f aca="false">R478/S478</f>
        <v>0.130241613921302</v>
      </c>
      <c r="O478" s="30" t="n">
        <f aca="false">M478/L478*100</f>
        <v>0.000111428742387738</v>
      </c>
      <c r="P478" s="0" t="n">
        <f aca="false">M478*100/365*J478</f>
        <v>0.00857142857142857</v>
      </c>
      <c r="Q478" s="0" t="n">
        <f aca="false">P478-L478+100</f>
        <v>10.0185714285714</v>
      </c>
      <c r="R478" s="0" t="n">
        <f aca="false">Q478/J478*365</f>
        <v>11.7204441391941</v>
      </c>
      <c r="S478" s="0" t="n">
        <f aca="false">E478/D478+L478</f>
        <v>89.99001</v>
      </c>
    </row>
    <row r="479" customFormat="false" ht="12.8" hidden="false" customHeight="false" outlineLevel="0" collapsed="false">
      <c r="A479" s="10" t="s">
        <v>2704</v>
      </c>
      <c r="B479" s="10" t="s">
        <v>2705</v>
      </c>
      <c r="C479" s="10" t="s">
        <v>2706</v>
      </c>
      <c r="D479" s="10" t="n">
        <v>1000</v>
      </c>
      <c r="E479" s="10" t="n">
        <v>9.15</v>
      </c>
      <c r="F479" s="10" t="n">
        <v>32.66</v>
      </c>
      <c r="G479" s="11" t="n">
        <v>44825</v>
      </c>
      <c r="H479" s="11" t="n">
        <v>46645</v>
      </c>
      <c r="I479" s="11"/>
      <c r="J479" s="10" t="n">
        <f aca="true">IF(I479&gt;0,I479-TODAY(),H479-TODAY())</f>
        <v>1951</v>
      </c>
      <c r="K479" s="10" t="n">
        <v>182</v>
      </c>
      <c r="L479" s="10" t="n">
        <v>79.68</v>
      </c>
      <c r="M479" s="12" t="n">
        <f aca="false">F479/K479*365/D479</f>
        <v>0.0654994505494505</v>
      </c>
      <c r="N479" s="12" t="n">
        <f aca="false">R479/S479</f>
        <v>0.129898270064786</v>
      </c>
      <c r="O479" s="12" t="n">
        <f aca="false">M479/L479*100</f>
        <v>0.0822031256895715</v>
      </c>
      <c r="P479" s="0" t="n">
        <f aca="false">M479*100/365*J479</f>
        <v>35.0108021978022</v>
      </c>
      <c r="Q479" s="0" t="n">
        <f aca="false">P479-L479+100</f>
        <v>55.3308021978022</v>
      </c>
      <c r="R479" s="0" t="n">
        <f aca="false">Q479/J479*365</f>
        <v>10.3514827279333</v>
      </c>
      <c r="S479" s="0" t="n">
        <f aca="false">E479/D479+L479</f>
        <v>79.68915</v>
      </c>
    </row>
    <row r="480" customFormat="false" ht="12.8" hidden="false" customHeight="false" outlineLevel="0" collapsed="false">
      <c r="A480" s="31" t="s">
        <v>2707</v>
      </c>
      <c r="B480" s="31" t="s">
        <v>2708</v>
      </c>
      <c r="C480" s="31" t="s">
        <v>2709</v>
      </c>
      <c r="D480" s="31" t="n">
        <v>1000</v>
      </c>
      <c r="E480" s="31" t="n">
        <v>26.61</v>
      </c>
      <c r="F480" s="31" t="n">
        <v>27.67</v>
      </c>
      <c r="G480" s="32" t="n">
        <v>44701</v>
      </c>
      <c r="H480" s="32" t="n">
        <v>45247</v>
      </c>
      <c r="I480" s="32"/>
      <c r="J480" s="31" t="n">
        <f aca="true">IF(I480&gt;0,I480-TODAY(),H480-TODAY())</f>
        <v>553</v>
      </c>
      <c r="K480" s="31" t="n">
        <v>182</v>
      </c>
      <c r="L480" s="31" t="n">
        <v>90.58</v>
      </c>
      <c r="M480" s="33" t="n">
        <f aca="false">F480/K480*365/D480</f>
        <v>0.055492032967033</v>
      </c>
      <c r="N480" s="33" t="n">
        <f aca="false">R480/S480</f>
        <v>0.129866286619312</v>
      </c>
      <c r="O480" s="33" t="n">
        <f aca="false">M480/L480*100</f>
        <v>0.0612630083539777</v>
      </c>
      <c r="P480" s="0" t="n">
        <f aca="false">M480*100/365*J480</f>
        <v>8.40742307692308</v>
      </c>
      <c r="Q480" s="0" t="n">
        <f aca="false">P480-L480+100</f>
        <v>17.8274230769231</v>
      </c>
      <c r="R480" s="0" t="n">
        <f aca="false">Q480/J480*365</f>
        <v>11.7667439838642</v>
      </c>
      <c r="S480" s="0" t="n">
        <f aca="false">E480/D480+L480</f>
        <v>90.60661</v>
      </c>
    </row>
    <row r="481" customFormat="false" ht="12.8" hidden="false" customHeight="false" outlineLevel="0" collapsed="false">
      <c r="A481" s="31" t="s">
        <v>2710</v>
      </c>
      <c r="B481" s="31" t="s">
        <v>2711</v>
      </c>
      <c r="C481" s="31" t="s">
        <v>2712</v>
      </c>
      <c r="D481" s="31" t="n">
        <v>1000</v>
      </c>
      <c r="E481" s="31" t="n">
        <v>19.6</v>
      </c>
      <c r="F481" s="31" t="n">
        <v>36.4</v>
      </c>
      <c r="G481" s="32" t="n">
        <v>44778</v>
      </c>
      <c r="H481" s="32" t="n">
        <v>45142</v>
      </c>
      <c r="I481" s="32"/>
      <c r="J481" s="31" t="n">
        <f aca="true">IF(I481&gt;0,I481-TODAY(),H481-TODAY())</f>
        <v>448</v>
      </c>
      <c r="K481" s="31" t="n">
        <v>182</v>
      </c>
      <c r="L481" s="31" t="n">
        <v>93.99</v>
      </c>
      <c r="M481" s="33" t="n">
        <f aca="false">F481/K481*365/D481</f>
        <v>0.073</v>
      </c>
      <c r="N481" s="33" t="n">
        <f aca="false">R481/S481</f>
        <v>0.129737177677295</v>
      </c>
      <c r="O481" s="33" t="n">
        <f aca="false">M481/L481*100</f>
        <v>0.0776678370039366</v>
      </c>
      <c r="P481" s="0" t="n">
        <f aca="false">M481*100/365*J481</f>
        <v>8.96</v>
      </c>
      <c r="Q481" s="0" t="n">
        <f aca="false">P481-L481+100</f>
        <v>14.97</v>
      </c>
      <c r="R481" s="0" t="n">
        <f aca="false">Q481/J481*365</f>
        <v>12.1965401785714</v>
      </c>
      <c r="S481" s="0" t="n">
        <f aca="false">E481/D481+L481</f>
        <v>94.0096</v>
      </c>
    </row>
    <row r="482" customFormat="false" ht="12.8" hidden="false" customHeight="false" outlineLevel="0" collapsed="false">
      <c r="A482" s="31" t="s">
        <v>2713</v>
      </c>
      <c r="B482" s="31" t="s">
        <v>2714</v>
      </c>
      <c r="C482" s="31" t="s">
        <v>2715</v>
      </c>
      <c r="D482" s="31" t="n">
        <v>1000</v>
      </c>
      <c r="E482" s="31" t="n">
        <v>34.52</v>
      </c>
      <c r="F482" s="31" t="n">
        <v>35.9</v>
      </c>
      <c r="G482" s="32" t="n">
        <v>44701</v>
      </c>
      <c r="H482" s="32" t="n">
        <v>45065</v>
      </c>
      <c r="I482" s="32"/>
      <c r="J482" s="31" t="n">
        <f aca="true">IF(I482&gt;0,I482-TODAY(),H482-TODAY())</f>
        <v>371</v>
      </c>
      <c r="K482" s="31" t="n">
        <v>182</v>
      </c>
      <c r="L482" s="31" t="n">
        <v>94.82</v>
      </c>
      <c r="M482" s="33" t="n">
        <f aca="false">F482/K482*365/D482</f>
        <v>0.0719972527472527</v>
      </c>
      <c r="N482" s="33" t="n">
        <f aca="false">R482/S482</f>
        <v>0.129629581066033</v>
      </c>
      <c r="O482" s="33" t="n">
        <f aca="false">M482/L482*100</f>
        <v>0.0759304500603805</v>
      </c>
      <c r="P482" s="0" t="n">
        <f aca="false">M482*100/365*J482</f>
        <v>7.31807692307692</v>
      </c>
      <c r="Q482" s="0" t="n">
        <f aca="false">P482-L482+100</f>
        <v>12.4980769230769</v>
      </c>
      <c r="R482" s="0" t="n">
        <f aca="false">Q482/J482*365</f>
        <v>12.2959516898196</v>
      </c>
      <c r="S482" s="0" t="n">
        <f aca="false">E482/D482+L482</f>
        <v>94.85452</v>
      </c>
    </row>
    <row r="483" customFormat="false" ht="12.8" hidden="false" customHeight="false" outlineLevel="0" collapsed="false">
      <c r="A483" s="28" t="s">
        <v>2716</v>
      </c>
      <c r="B483" s="28" t="s">
        <v>2717</v>
      </c>
      <c r="C483" s="28" t="s">
        <v>2718</v>
      </c>
      <c r="D483" s="28" t="n">
        <v>1000</v>
      </c>
      <c r="E483" s="28" t="n">
        <v>38.93</v>
      </c>
      <c r="F483" s="28" t="n">
        <v>47.87</v>
      </c>
      <c r="G483" s="29" t="n">
        <v>44728</v>
      </c>
      <c r="H483" s="29" t="n">
        <v>45638</v>
      </c>
      <c r="I483" s="29" t="n">
        <v>45092</v>
      </c>
      <c r="J483" s="28" t="n">
        <f aca="true">IF(I483&gt;0,I483-TODAY(),H483-TODAY())</f>
        <v>398</v>
      </c>
      <c r="K483" s="28" t="n">
        <v>182</v>
      </c>
      <c r="L483" s="28" t="n">
        <v>96.79</v>
      </c>
      <c r="M483" s="30" t="n">
        <f aca="false">F483/K483*365/D483</f>
        <v>0.096003021978022</v>
      </c>
      <c r="N483" s="30" t="n">
        <f aca="false">R483/S483</f>
        <v>0.12954957179541</v>
      </c>
      <c r="O483" s="30" t="n">
        <f aca="false">M483/L483*100</f>
        <v>0.09918692218</v>
      </c>
      <c r="P483" s="0" t="n">
        <f aca="false">M483*100/365*J483</f>
        <v>10.4682747252747</v>
      </c>
      <c r="Q483" s="0" t="n">
        <f aca="false">P483-L483+100</f>
        <v>13.6782747252747</v>
      </c>
      <c r="R483" s="0" t="n">
        <f aca="false">Q483/J483*365</f>
        <v>12.5441464189077</v>
      </c>
      <c r="S483" s="0" t="n">
        <f aca="false">E483/D483+L483</f>
        <v>96.82893</v>
      </c>
    </row>
    <row r="484" customFormat="false" ht="12.8" hidden="false" customHeight="false" outlineLevel="0" collapsed="false">
      <c r="A484" s="28" t="s">
        <v>399</v>
      </c>
      <c r="B484" s="28" t="s">
        <v>400</v>
      </c>
      <c r="C484" s="28" t="s">
        <v>401</v>
      </c>
      <c r="D484" s="28" t="n">
        <v>1000</v>
      </c>
      <c r="E484" s="28" t="n">
        <v>25.59</v>
      </c>
      <c r="F484" s="28" t="n">
        <v>29.67</v>
      </c>
      <c r="G484" s="29" t="n">
        <v>44719</v>
      </c>
      <c r="H484" s="29" t="n">
        <v>45265</v>
      </c>
      <c r="I484" s="29"/>
      <c r="J484" s="28" t="n">
        <f aca="true">IF(I484&gt;0,I484-TODAY(),H484-TODAY())</f>
        <v>571</v>
      </c>
      <c r="K484" s="28" t="n">
        <v>182</v>
      </c>
      <c r="L484" s="28" t="n">
        <v>90.89</v>
      </c>
      <c r="M484" s="30" t="n">
        <f aca="false">F484/K484*365/D484</f>
        <v>0.059503021978022</v>
      </c>
      <c r="N484" s="30" t="n">
        <f aca="false">R484/S484</f>
        <v>0.129501246517</v>
      </c>
      <c r="O484" s="30" t="n">
        <f aca="false">M484/L484*100</f>
        <v>0.065467072260999</v>
      </c>
      <c r="P484" s="0" t="n">
        <f aca="false">M484*100/365*J484</f>
        <v>9.30855494505495</v>
      </c>
      <c r="Q484" s="0" t="n">
        <f aca="false">P484-L484+100</f>
        <v>18.418554945055</v>
      </c>
      <c r="R484" s="0" t="n">
        <f aca="false">Q484/J484*365</f>
        <v>11.7736822328285</v>
      </c>
      <c r="S484" s="0" t="n">
        <f aca="false">E484/D484+L484</f>
        <v>90.91559</v>
      </c>
    </row>
    <row r="485" customFormat="false" ht="12.8" hidden="false" customHeight="false" outlineLevel="0" collapsed="false">
      <c r="A485" s="28" t="s">
        <v>2719</v>
      </c>
      <c r="B485" s="28" t="s">
        <v>2720</v>
      </c>
      <c r="C485" s="28" t="s">
        <v>2721</v>
      </c>
      <c r="D485" s="28" t="n">
        <v>1000</v>
      </c>
      <c r="E485" s="28" t="n">
        <v>4.99</v>
      </c>
      <c r="F485" s="28" t="n">
        <v>35.1</v>
      </c>
      <c r="G485" s="29" t="n">
        <v>44851</v>
      </c>
      <c r="H485" s="29" t="n">
        <v>45400</v>
      </c>
      <c r="I485" s="29"/>
      <c r="J485" s="28" t="n">
        <f aca="true">IF(I485&gt;0,I485-TODAY(),H485-TODAY())</f>
        <v>706</v>
      </c>
      <c r="K485" s="28" t="n">
        <v>183</v>
      </c>
      <c r="L485" s="28" t="n">
        <v>90.8</v>
      </c>
      <c r="M485" s="30" t="n">
        <f aca="false">F485/K485*365/D485</f>
        <v>0.0700081967213115</v>
      </c>
      <c r="N485" s="30" t="n">
        <f aca="false">R485/S485</f>
        <v>0.12947739556833</v>
      </c>
      <c r="O485" s="30" t="n">
        <f aca="false">M485/L485*100</f>
        <v>0.0771015382393298</v>
      </c>
      <c r="P485" s="0" t="n">
        <f aca="false">M485*100/365*J485</f>
        <v>13.5413114754098</v>
      </c>
      <c r="Q485" s="0" t="n">
        <f aca="false">P485-L485+100</f>
        <v>22.7413114754098</v>
      </c>
      <c r="R485" s="0" t="n">
        <f aca="false">Q485/J485*365</f>
        <v>11.7571936098082</v>
      </c>
      <c r="S485" s="0" t="n">
        <f aca="false">E485/D485+L485</f>
        <v>90.80499</v>
      </c>
    </row>
    <row r="486" customFormat="false" ht="12.8" hidden="false" customHeight="false" outlineLevel="0" collapsed="false">
      <c r="A486" s="28" t="s">
        <v>393</v>
      </c>
      <c r="B486" s="28" t="s">
        <v>394</v>
      </c>
      <c r="C486" s="28" t="s">
        <v>395</v>
      </c>
      <c r="D486" s="28" t="n">
        <v>1000</v>
      </c>
      <c r="E486" s="28" t="n">
        <v>5.07</v>
      </c>
      <c r="F486" s="28" t="n">
        <v>36.9</v>
      </c>
      <c r="G486" s="29" t="n">
        <v>44851</v>
      </c>
      <c r="H486" s="29" t="n">
        <v>47399</v>
      </c>
      <c r="I486" s="29" t="n">
        <v>45215</v>
      </c>
      <c r="J486" s="28" t="n">
        <f aca="true">IF(I486&gt;0,I486-TODAY(),H486-TODAY())</f>
        <v>521</v>
      </c>
      <c r="K486" s="28" t="n">
        <v>182</v>
      </c>
      <c r="L486" s="28" t="n">
        <v>93.32</v>
      </c>
      <c r="M486" s="30" t="n">
        <f aca="false">F486/K486*365/D486</f>
        <v>0.0740027472527473</v>
      </c>
      <c r="N486" s="30" t="n">
        <f aca="false">R486/S486</f>
        <v>0.129441329906434</v>
      </c>
      <c r="O486" s="30" t="n">
        <f aca="false">M486/L486*100</f>
        <v>0.0792999863402778</v>
      </c>
      <c r="P486" s="0" t="n">
        <f aca="false">M486*100/365*J486</f>
        <v>10.5631318681319</v>
      </c>
      <c r="Q486" s="0" t="n">
        <f aca="false">P486-L486+100</f>
        <v>17.2431318681319</v>
      </c>
      <c r="R486" s="0" t="n">
        <f aca="false">Q486/J486*365</f>
        <v>12.080121174411</v>
      </c>
      <c r="S486" s="0" t="n">
        <f aca="false">E486/D486+L486</f>
        <v>93.32507</v>
      </c>
    </row>
    <row r="487" customFormat="false" ht="12.8" hidden="false" customHeight="false" outlineLevel="0" collapsed="false">
      <c r="A487" s="28" t="s">
        <v>2722</v>
      </c>
      <c r="B487" s="28" t="s">
        <v>2723</v>
      </c>
      <c r="C487" s="28" t="s">
        <v>2724</v>
      </c>
      <c r="D487" s="28" t="n">
        <v>1000</v>
      </c>
      <c r="E487" s="28" t="n">
        <v>11.25</v>
      </c>
      <c r="F487" s="28" t="n">
        <v>39.39</v>
      </c>
      <c r="G487" s="29" t="n">
        <v>44824</v>
      </c>
      <c r="H487" s="29" t="n">
        <v>46280</v>
      </c>
      <c r="I487" s="29"/>
      <c r="J487" s="28" t="n">
        <f aca="true">IF(I487&gt;0,I487-TODAY(),H487-TODAY())</f>
        <v>1586</v>
      </c>
      <c r="K487" s="28" t="n">
        <v>182</v>
      </c>
      <c r="L487" s="28" t="n">
        <v>85.98</v>
      </c>
      <c r="M487" s="30" t="n">
        <f aca="false">F487/K487*365/D487</f>
        <v>0.0789964285714286</v>
      </c>
      <c r="N487" s="30" t="n">
        <f aca="false">R487/S487</f>
        <v>0.129387439115626</v>
      </c>
      <c r="O487" s="30" t="n">
        <f aca="false">M487/L487*100</f>
        <v>0.0918776791944971</v>
      </c>
      <c r="P487" s="0" t="n">
        <f aca="false">M487*100/365*J487</f>
        <v>34.3255714285714</v>
      </c>
      <c r="Q487" s="0" t="n">
        <f aca="false">P487-L487+100</f>
        <v>48.3455714285714</v>
      </c>
      <c r="R487" s="0" t="n">
        <f aca="false">Q487/J487*365</f>
        <v>11.1261876238516</v>
      </c>
      <c r="S487" s="0" t="n">
        <f aca="false">E487/D487+L487</f>
        <v>85.99125</v>
      </c>
    </row>
    <row r="488" customFormat="false" ht="12.8" hidden="false" customHeight="false" outlineLevel="0" collapsed="false">
      <c r="A488" s="31" t="s">
        <v>396</v>
      </c>
      <c r="B488" s="31" t="s">
        <v>397</v>
      </c>
      <c r="C488" s="31" t="s">
        <v>398</v>
      </c>
      <c r="D488" s="31" t="n">
        <v>1000</v>
      </c>
      <c r="E488" s="31" t="n">
        <v>8.82</v>
      </c>
      <c r="F488" s="31" t="n">
        <v>69.81</v>
      </c>
      <c r="G488" s="32" t="n">
        <v>44853</v>
      </c>
      <c r="H488" s="32" t="n">
        <v>46491</v>
      </c>
      <c r="I488" s="32" t="n">
        <v>44853</v>
      </c>
      <c r="J488" s="31" t="n">
        <f aca="true">IF(I488&gt;0,I488-TODAY(),H488-TODAY())</f>
        <v>159</v>
      </c>
      <c r="K488" s="31" t="n">
        <v>182</v>
      </c>
      <c r="L488" s="31" t="n">
        <v>100.44</v>
      </c>
      <c r="M488" s="33" t="n">
        <f aca="false">F488/K488*365/D488</f>
        <v>0.140003571428571</v>
      </c>
      <c r="N488" s="33" t="n">
        <f aca="false">R488/S488</f>
        <v>0.129322517176164</v>
      </c>
      <c r="O488" s="33" t="n">
        <f aca="false">M488/L488*100</f>
        <v>0.139390254309609</v>
      </c>
      <c r="P488" s="0" t="n">
        <f aca="false">M488*100/365*J488</f>
        <v>6.09878571428571</v>
      </c>
      <c r="Q488" s="0" t="n">
        <f aca="false">P488-L488+100</f>
        <v>5.65878571428571</v>
      </c>
      <c r="R488" s="0" t="n">
        <f aca="false">Q488/J488*365</f>
        <v>12.9902942497754</v>
      </c>
      <c r="S488" s="0" t="n">
        <f aca="false">E488/D488+L488</f>
        <v>100.44882</v>
      </c>
    </row>
    <row r="489" customFormat="false" ht="12.8" hidden="false" customHeight="false" outlineLevel="0" collapsed="false">
      <c r="A489" s="28" t="s">
        <v>420</v>
      </c>
      <c r="B489" s="28" t="s">
        <v>421</v>
      </c>
      <c r="C489" s="28" t="s">
        <v>422</v>
      </c>
      <c r="D489" s="28" t="n">
        <v>1000</v>
      </c>
      <c r="E489" s="28" t="n">
        <v>16.33</v>
      </c>
      <c r="F489" s="28" t="n">
        <v>29.42</v>
      </c>
      <c r="G489" s="29" t="n">
        <v>44775</v>
      </c>
      <c r="H489" s="29" t="n">
        <v>47687</v>
      </c>
      <c r="I489" s="29" t="n">
        <v>45503</v>
      </c>
      <c r="J489" s="28" t="n">
        <f aca="true">IF(I489&gt;0,I489-TODAY(),H489-TODAY())</f>
        <v>809</v>
      </c>
      <c r="K489" s="28" t="n">
        <v>182</v>
      </c>
      <c r="L489" s="28" t="n">
        <v>87.89</v>
      </c>
      <c r="M489" s="30" t="n">
        <f aca="false">F489/K489*365/D489</f>
        <v>0.0590016483516483</v>
      </c>
      <c r="N489" s="30" t="n">
        <f aca="false">R489/S489</f>
        <v>0.129272664186227</v>
      </c>
      <c r="O489" s="30" t="n">
        <f aca="false">M489/L489*100</f>
        <v>0.0671312417244833</v>
      </c>
      <c r="P489" s="0" t="n">
        <f aca="false">M489*100/365*J489</f>
        <v>13.0773516483516</v>
      </c>
      <c r="Q489" s="0" t="n">
        <f aca="false">P489-L489+100</f>
        <v>25.1873516483516</v>
      </c>
      <c r="R489" s="0" t="n">
        <f aca="false">Q489/J489*365</f>
        <v>11.3638854779337</v>
      </c>
      <c r="S489" s="0" t="n">
        <f aca="false">E489/D489+L489</f>
        <v>87.90633</v>
      </c>
    </row>
    <row r="490" customFormat="false" ht="12.8" hidden="false" customHeight="false" outlineLevel="0" collapsed="false">
      <c r="A490" s="31" t="s">
        <v>2725</v>
      </c>
      <c r="B490" s="31" t="s">
        <v>2726</v>
      </c>
      <c r="C490" s="31" t="s">
        <v>2727</v>
      </c>
      <c r="D490" s="31" t="n">
        <v>1000</v>
      </c>
      <c r="E490" s="31" t="n">
        <v>10.84</v>
      </c>
      <c r="F490" s="31" t="n">
        <v>21.44</v>
      </c>
      <c r="G490" s="32" t="n">
        <v>44739</v>
      </c>
      <c r="H490" s="32" t="n">
        <v>44921</v>
      </c>
      <c r="I490" s="32"/>
      <c r="J490" s="31" t="n">
        <f aca="true">IF(I490&gt;0,I490-TODAY(),H490-TODAY())</f>
        <v>227</v>
      </c>
      <c r="K490" s="31" t="n">
        <v>91</v>
      </c>
      <c r="L490" s="31" t="n">
        <v>97.51</v>
      </c>
      <c r="M490" s="33" t="n">
        <f aca="false">F490/K490*365/D490</f>
        <v>0.0859956043956044</v>
      </c>
      <c r="N490" s="33" t="n">
        <f aca="false">R490/S490</f>
        <v>0.129237042389632</v>
      </c>
      <c r="O490" s="33" t="n">
        <f aca="false">M490/L490*100</f>
        <v>0.0881915746032247</v>
      </c>
      <c r="P490" s="0" t="n">
        <f aca="false">M490*100/365*J490</f>
        <v>5.34821978021978</v>
      </c>
      <c r="Q490" s="0" t="n">
        <f aca="false">P490-L490+100</f>
        <v>7.83821978021977</v>
      </c>
      <c r="R490" s="0" t="n">
        <f aca="false">Q490/J490*365</f>
        <v>12.6033049329525</v>
      </c>
      <c r="S490" s="0" t="n">
        <f aca="false">E490/D490+L490</f>
        <v>97.52084</v>
      </c>
    </row>
    <row r="491" customFormat="false" ht="12.8" hidden="false" customHeight="false" outlineLevel="0" collapsed="false">
      <c r="A491" s="31" t="s">
        <v>405</v>
      </c>
      <c r="B491" s="31" t="s">
        <v>406</v>
      </c>
      <c r="C491" s="31" t="s">
        <v>407</v>
      </c>
      <c r="D491" s="31" t="n">
        <v>1000</v>
      </c>
      <c r="E491" s="31" t="n">
        <v>1.31</v>
      </c>
      <c r="F491" s="31" t="n">
        <v>34.16</v>
      </c>
      <c r="G491" s="32" t="n">
        <v>44869</v>
      </c>
      <c r="H491" s="32" t="n">
        <v>46325</v>
      </c>
      <c r="I491" s="32"/>
      <c r="J491" s="31" t="n">
        <f aca="true">IF(I491&gt;0,I491-TODAY(),H491-TODAY())</f>
        <v>1631</v>
      </c>
      <c r="K491" s="31" t="n">
        <v>182</v>
      </c>
      <c r="L491" s="31" t="n">
        <v>82.8</v>
      </c>
      <c r="M491" s="33" t="n">
        <f aca="false">F491/K491*365/D491</f>
        <v>0.0685076923076923</v>
      </c>
      <c r="N491" s="33" t="n">
        <f aca="false">R491/S491</f>
        <v>0.12922430234147</v>
      </c>
      <c r="O491" s="33" t="n">
        <f aca="false">M491/L491*100</f>
        <v>0.0827387588257153</v>
      </c>
      <c r="P491" s="0" t="n">
        <f aca="false">M491*100/365*J491</f>
        <v>30.6126153846154</v>
      </c>
      <c r="Q491" s="0" t="n">
        <f aca="false">P491-L491+100</f>
        <v>47.8126153846154</v>
      </c>
      <c r="R491" s="0" t="n">
        <f aca="false">Q491/J491*365</f>
        <v>10.6999415177098</v>
      </c>
      <c r="S491" s="0" t="n">
        <f aca="false">E491/D491+L491</f>
        <v>82.80131</v>
      </c>
    </row>
    <row r="492" customFormat="false" ht="12.8" hidden="false" customHeight="false" outlineLevel="0" collapsed="false">
      <c r="A492" s="28" t="s">
        <v>402</v>
      </c>
      <c r="B492" s="28" t="s">
        <v>403</v>
      </c>
      <c r="C492" s="28" t="s">
        <v>404</v>
      </c>
      <c r="D492" s="28" t="n">
        <v>1000</v>
      </c>
      <c r="E492" s="28" t="n">
        <v>16.69</v>
      </c>
      <c r="F492" s="28" t="n">
        <v>32.66</v>
      </c>
      <c r="G492" s="29" t="n">
        <v>44783</v>
      </c>
      <c r="H492" s="29" t="n">
        <v>47513</v>
      </c>
      <c r="I492" s="29" t="n">
        <v>46057</v>
      </c>
      <c r="J492" s="28" t="n">
        <f aca="true">IF(I492&gt;0,I492-TODAY(),H492-TODAY())</f>
        <v>1363</v>
      </c>
      <c r="K492" s="28" t="n">
        <v>182</v>
      </c>
      <c r="L492" s="28" t="n">
        <v>83.96</v>
      </c>
      <c r="M492" s="30" t="n">
        <f aca="false">F492/K492*365/D492</f>
        <v>0.0654994505494505</v>
      </c>
      <c r="N492" s="30" t="n">
        <f aca="false">R492/S492</f>
        <v>0.129146825124192</v>
      </c>
      <c r="O492" s="30" t="n">
        <f aca="false">M492/L492*100</f>
        <v>0.0780126852661393</v>
      </c>
      <c r="P492" s="0" t="n">
        <f aca="false">M492*100/365*J492</f>
        <v>24.4591098901099</v>
      </c>
      <c r="Q492" s="0" t="n">
        <f aca="false">P492-L492+100</f>
        <v>40.4991098901099</v>
      </c>
      <c r="R492" s="0" t="n">
        <f aca="false">Q492/J492*365</f>
        <v>10.8453228979385</v>
      </c>
      <c r="S492" s="0" t="n">
        <f aca="false">E492/D492+L492</f>
        <v>83.97669</v>
      </c>
    </row>
    <row r="493" customFormat="false" ht="12.8" hidden="false" customHeight="false" outlineLevel="0" collapsed="false">
      <c r="A493" s="31" t="s">
        <v>2728</v>
      </c>
      <c r="B493" s="31" t="s">
        <v>2729</v>
      </c>
      <c r="C493" s="31" t="s">
        <v>2730</v>
      </c>
      <c r="D493" s="31" t="n">
        <v>1000</v>
      </c>
      <c r="E493" s="31" t="n">
        <v>8.71</v>
      </c>
      <c r="F493" s="31" t="n">
        <v>14.96</v>
      </c>
      <c r="G493" s="32" t="n">
        <v>44732</v>
      </c>
      <c r="H493" s="32" t="n">
        <v>44732</v>
      </c>
      <c r="I493" s="32"/>
      <c r="J493" s="31" t="n">
        <f aca="true">IF(I493&gt;0,I493-TODAY(),H493-TODAY())</f>
        <v>38</v>
      </c>
      <c r="K493" s="31" t="n">
        <v>91</v>
      </c>
      <c r="L493" s="31" t="n">
        <v>99.29</v>
      </c>
      <c r="M493" s="33" t="n">
        <f aca="false">F493/K493*365/D493</f>
        <v>0.0600043956043956</v>
      </c>
      <c r="N493" s="33" t="n">
        <f aca="false">R493/S493</f>
        <v>0.129107179766432</v>
      </c>
      <c r="O493" s="33" t="n">
        <f aca="false">M493/L493*100</f>
        <v>0.0604334732645741</v>
      </c>
      <c r="P493" s="0" t="n">
        <f aca="false">M493*100/365*J493</f>
        <v>0.624703296703297</v>
      </c>
      <c r="Q493" s="0" t="n">
        <f aca="false">P493-L493+100</f>
        <v>1.3347032967033</v>
      </c>
      <c r="R493" s="0" t="n">
        <f aca="false">Q493/J493*365</f>
        <v>12.8201764025448</v>
      </c>
      <c r="S493" s="0" t="n">
        <f aca="false">E493/D493+L493</f>
        <v>99.29871</v>
      </c>
    </row>
    <row r="494" customFormat="false" ht="12.8" hidden="false" customHeight="false" outlineLevel="0" collapsed="false">
      <c r="A494" s="31" t="s">
        <v>417</v>
      </c>
      <c r="B494" s="31" t="s">
        <v>418</v>
      </c>
      <c r="C494" s="31" t="s">
        <v>419</v>
      </c>
      <c r="D494" s="31" t="n">
        <v>1000</v>
      </c>
      <c r="E494" s="31" t="n">
        <v>15.37</v>
      </c>
      <c r="F494" s="31" t="n">
        <v>16.45</v>
      </c>
      <c r="G494" s="32" t="n">
        <v>44700</v>
      </c>
      <c r="H494" s="32" t="n">
        <v>46429</v>
      </c>
      <c r="I494" s="32"/>
      <c r="J494" s="31" t="n">
        <f aca="true">IF(I494&gt;0,I494-TODAY(),H494-TODAY())</f>
        <v>1735</v>
      </c>
      <c r="K494" s="31" t="n">
        <v>91</v>
      </c>
      <c r="L494" s="31" t="n">
        <v>81.4</v>
      </c>
      <c r="M494" s="33" t="n">
        <f aca="false">F494/K494*365/D494</f>
        <v>0.0659807692307692</v>
      </c>
      <c r="N494" s="33" t="n">
        <f aca="false">R494/S494</f>
        <v>0.129103942201439</v>
      </c>
      <c r="O494" s="33" t="n">
        <f aca="false">M494/L494*100</f>
        <v>0.0810574560574561</v>
      </c>
      <c r="P494" s="0" t="n">
        <f aca="false">M494*100/365*J494</f>
        <v>31.3634615384615</v>
      </c>
      <c r="Q494" s="0" t="n">
        <f aca="false">P494-L494+100</f>
        <v>49.9634615384615</v>
      </c>
      <c r="R494" s="0" t="n">
        <f aca="false">Q494/J494*365</f>
        <v>10.5110452227887</v>
      </c>
      <c r="S494" s="0" t="n">
        <f aca="false">E494/D494+L494</f>
        <v>81.41537</v>
      </c>
    </row>
    <row r="495" customFormat="false" ht="12.8" hidden="false" customHeight="false" outlineLevel="0" collapsed="false">
      <c r="A495" s="28" t="s">
        <v>408</v>
      </c>
      <c r="B495" s="28" t="s">
        <v>409</v>
      </c>
      <c r="C495" s="28" t="s">
        <v>410</v>
      </c>
      <c r="D495" s="28" t="n">
        <v>1000</v>
      </c>
      <c r="E495" s="28" t="n">
        <v>9.86</v>
      </c>
      <c r="F495" s="28" t="n">
        <v>15.21</v>
      </c>
      <c r="G495" s="29" t="n">
        <v>44726</v>
      </c>
      <c r="H495" s="29" t="n">
        <v>47638</v>
      </c>
      <c r="I495" s="29" t="n">
        <v>45818</v>
      </c>
      <c r="J495" s="28" t="n">
        <f aca="true">IF(I495&gt;0,I495-TODAY(),H495-TODAY())</f>
        <v>1124</v>
      </c>
      <c r="K495" s="28" t="n">
        <v>91</v>
      </c>
      <c r="L495" s="28" t="n">
        <v>85</v>
      </c>
      <c r="M495" s="30" t="n">
        <f aca="false">F495/K495*365/D495</f>
        <v>0.0610071428571429</v>
      </c>
      <c r="N495" s="30" t="n">
        <f aca="false">R495/S495</f>
        <v>0.129063978307874</v>
      </c>
      <c r="O495" s="30" t="n">
        <f aca="false">M495/L495*100</f>
        <v>0.0717731092436975</v>
      </c>
      <c r="P495" s="0" t="n">
        <f aca="false">M495*100/365*J495</f>
        <v>18.7868571428571</v>
      </c>
      <c r="Q495" s="0" t="n">
        <f aca="false">P495-L495+100</f>
        <v>33.7868571428571</v>
      </c>
      <c r="R495" s="0" t="n">
        <f aca="false">Q495/J495*365</f>
        <v>10.9717107269954</v>
      </c>
      <c r="S495" s="0" t="n">
        <f aca="false">E495/D495+L495</f>
        <v>85.00986</v>
      </c>
    </row>
    <row r="496" customFormat="false" ht="12.8" hidden="false" customHeight="false" outlineLevel="0" collapsed="false">
      <c r="A496" s="28" t="s">
        <v>2731</v>
      </c>
      <c r="B496" s="28" t="s">
        <v>2732</v>
      </c>
      <c r="C496" s="28" t="s">
        <v>2733</v>
      </c>
      <c r="D496" s="28" t="n">
        <v>1000</v>
      </c>
      <c r="E496" s="28" t="n">
        <v>13.17</v>
      </c>
      <c r="F496" s="28" t="n">
        <v>40.64</v>
      </c>
      <c r="G496" s="29" t="n">
        <v>44817</v>
      </c>
      <c r="H496" s="29" t="n">
        <v>45545</v>
      </c>
      <c r="I496" s="29"/>
      <c r="J496" s="28" t="n">
        <f aca="true">IF(I496&gt;0,I496-TODAY(),H496-TODAY())</f>
        <v>851</v>
      </c>
      <c r="K496" s="28" t="n">
        <v>182</v>
      </c>
      <c r="L496" s="28" t="n">
        <v>91.48</v>
      </c>
      <c r="M496" s="30" t="n">
        <f aca="false">F496/K496*365/D496</f>
        <v>0.0815032967032967</v>
      </c>
      <c r="N496" s="30" t="n">
        <f aca="false">R496/S496</f>
        <v>0.129021857500511</v>
      </c>
      <c r="O496" s="30" t="n">
        <f aca="false">M496/L496*100</f>
        <v>0.089094115329358</v>
      </c>
      <c r="P496" s="0" t="n">
        <f aca="false">M496*100/365*J496</f>
        <v>19.0025494505495</v>
      </c>
      <c r="Q496" s="0" t="n">
        <f aca="false">P496-L496+100</f>
        <v>27.5225494505494</v>
      </c>
      <c r="R496" s="0" t="n">
        <f aca="false">Q496/J496*365</f>
        <v>11.80461874201</v>
      </c>
      <c r="S496" s="0" t="n">
        <f aca="false">E496/D496+L496</f>
        <v>91.49317</v>
      </c>
    </row>
    <row r="497" customFormat="false" ht="12.8" hidden="false" customHeight="false" outlineLevel="0" collapsed="false">
      <c r="A497" s="31" t="s">
        <v>2734</v>
      </c>
      <c r="B497" s="31" t="s">
        <v>2735</v>
      </c>
      <c r="C497" s="31" t="s">
        <v>2736</v>
      </c>
      <c r="D497" s="31" t="n">
        <v>1000</v>
      </c>
      <c r="E497" s="31" t="n">
        <v>3.08</v>
      </c>
      <c r="F497" s="31" t="n">
        <v>12.5</v>
      </c>
      <c r="G497" s="32" t="n">
        <v>44969</v>
      </c>
      <c r="H497" s="32" t="n">
        <v>44969</v>
      </c>
      <c r="I497" s="32"/>
      <c r="J497" s="31" t="n">
        <f aca="true">IF(I497&gt;0,I497-TODAY(),H497-TODAY())</f>
        <v>275</v>
      </c>
      <c r="K497" s="31" t="n">
        <v>365</v>
      </c>
      <c r="L497" s="31" t="n">
        <v>92</v>
      </c>
      <c r="M497" s="33" t="n">
        <f aca="false">F497/K497*365/D497</f>
        <v>0.0125</v>
      </c>
      <c r="N497" s="33" t="n">
        <f aca="false">R497/S497</f>
        <v>0.12899765766735</v>
      </c>
      <c r="O497" s="33" t="n">
        <f aca="false">M497/L497*100</f>
        <v>0.0135869565217391</v>
      </c>
      <c r="P497" s="0" t="n">
        <f aca="false">M497*100/365*J497</f>
        <v>0.941780821917808</v>
      </c>
      <c r="Q497" s="0" t="n">
        <f aca="false">P497-L497+100</f>
        <v>8.9417808219178</v>
      </c>
      <c r="R497" s="0" t="n">
        <f aca="false">Q497/J497*365</f>
        <v>11.8681818181818</v>
      </c>
      <c r="S497" s="0" t="n">
        <f aca="false">E497/D497+L497</f>
        <v>92.00308</v>
      </c>
    </row>
    <row r="498" customFormat="false" ht="12.8" hidden="false" customHeight="false" outlineLevel="0" collapsed="false">
      <c r="A498" s="28" t="s">
        <v>411</v>
      </c>
      <c r="B498" s="28" t="s">
        <v>412</v>
      </c>
      <c r="C498" s="28" t="s">
        <v>413</v>
      </c>
      <c r="D498" s="28" t="n">
        <v>1000</v>
      </c>
      <c r="E498" s="28" t="n">
        <v>45.37</v>
      </c>
      <c r="F498" s="28" t="n">
        <v>80</v>
      </c>
      <c r="G498" s="29" t="n">
        <v>44852</v>
      </c>
      <c r="H498" s="29" t="n">
        <v>44852</v>
      </c>
      <c r="I498" s="29"/>
      <c r="J498" s="28" t="n">
        <f aca="true">IF(I498&gt;0,I498-TODAY(),H498-TODAY())</f>
        <v>158</v>
      </c>
      <c r="K498" s="28" t="n">
        <v>365</v>
      </c>
      <c r="L498" s="28" t="n">
        <v>97.99</v>
      </c>
      <c r="M498" s="30" t="n">
        <f aca="false">F498/K498*365/D498</f>
        <v>0.08</v>
      </c>
      <c r="N498" s="30" t="n">
        <f aca="false">R498/S498</f>
        <v>0.128967274060166</v>
      </c>
      <c r="O498" s="30" t="n">
        <f aca="false">M498/L498*100</f>
        <v>0.0816409837738545</v>
      </c>
      <c r="P498" s="0" t="n">
        <f aca="false">M498*100/365*J498</f>
        <v>3.46301369863014</v>
      </c>
      <c r="Q498" s="0" t="n">
        <f aca="false">P498-L498+100</f>
        <v>5.47301369863014</v>
      </c>
      <c r="R498" s="0" t="n">
        <f aca="false">Q498/J498*365</f>
        <v>12.6433544303798</v>
      </c>
      <c r="S498" s="0" t="n">
        <f aca="false">E498/D498+L498</f>
        <v>98.03537</v>
      </c>
    </row>
    <row r="499" customFormat="false" ht="12.8" hidden="false" customHeight="false" outlineLevel="0" collapsed="false">
      <c r="A499" s="28" t="s">
        <v>414</v>
      </c>
      <c r="B499" s="28" t="s">
        <v>415</v>
      </c>
      <c r="C499" s="28" t="s">
        <v>416</v>
      </c>
      <c r="D499" s="28" t="n">
        <v>1000</v>
      </c>
      <c r="E499" s="34" t="n">
        <v>4.46</v>
      </c>
      <c r="F499" s="34" t="n">
        <v>26.18</v>
      </c>
      <c r="G499" s="29" t="n">
        <v>44845</v>
      </c>
      <c r="H499" s="29" t="n">
        <v>44845</v>
      </c>
      <c r="I499" s="29"/>
      <c r="J499" s="28" t="n">
        <f aca="true">IF(I499&gt;0,I499-TODAY(),H499-TODAY())</f>
        <v>151</v>
      </c>
      <c r="K499" s="28" t="n">
        <v>182</v>
      </c>
      <c r="L499" s="28" t="n">
        <v>97</v>
      </c>
      <c r="M499" s="30" t="n">
        <f aca="false">F499/K499*365/D499</f>
        <v>0.0525038461538462</v>
      </c>
      <c r="N499" s="30" t="n">
        <f aca="false">R499/S499</f>
        <v>0.128881086957483</v>
      </c>
      <c r="O499" s="30" t="n">
        <f aca="false">M499/L499*100</f>
        <v>0.0541276764472641</v>
      </c>
      <c r="P499" s="0" t="n">
        <f aca="false">M499*100/365*J499</f>
        <v>2.17207692307692</v>
      </c>
      <c r="Q499" s="0" t="n">
        <f aca="false">P499-L499+100</f>
        <v>5.17207692307693</v>
      </c>
      <c r="R499" s="0" t="n">
        <f aca="false">Q499/J499*365</f>
        <v>12.5020402445237</v>
      </c>
      <c r="S499" s="0" t="n">
        <f aca="false">E499/D499+L499</f>
        <v>97.00446</v>
      </c>
    </row>
    <row r="500" customFormat="false" ht="12.8" hidden="false" customHeight="false" outlineLevel="0" collapsed="false">
      <c r="A500" s="28" t="s">
        <v>2737</v>
      </c>
      <c r="B500" s="28" t="s">
        <v>2738</v>
      </c>
      <c r="C500" s="28" t="s">
        <v>2739</v>
      </c>
      <c r="D500" s="28" t="n">
        <v>1000</v>
      </c>
      <c r="E500" s="28" t="n">
        <v>14.19</v>
      </c>
      <c r="F500" s="28" t="n">
        <v>36.9</v>
      </c>
      <c r="G500" s="29" t="n">
        <v>44806</v>
      </c>
      <c r="H500" s="29" t="n">
        <v>45170</v>
      </c>
      <c r="I500" s="29"/>
      <c r="J500" s="28" t="n">
        <f aca="true">IF(I500&gt;0,I500-TODAY(),H500-TODAY())</f>
        <v>476</v>
      </c>
      <c r="K500" s="28" t="n">
        <v>182</v>
      </c>
      <c r="L500" s="28" t="n">
        <v>93.89</v>
      </c>
      <c r="M500" s="30" t="n">
        <f aca="false">F500/K500*365/D500</f>
        <v>0.0740027472527473</v>
      </c>
      <c r="N500" s="30" t="n">
        <f aca="false">R500/S500</f>
        <v>0.128699941939811</v>
      </c>
      <c r="O500" s="30" t="n">
        <f aca="false">M500/L500*100</f>
        <v>0.0788185613513125</v>
      </c>
      <c r="P500" s="0" t="n">
        <f aca="false">M500*100/365*J500</f>
        <v>9.65076923076923</v>
      </c>
      <c r="Q500" s="0" t="n">
        <f aca="false">P500-L500+100</f>
        <v>15.7607692307692</v>
      </c>
      <c r="R500" s="0" t="n">
        <f aca="false">Q500/J500*365</f>
        <v>12.085463800905</v>
      </c>
      <c r="S500" s="0" t="n">
        <f aca="false">E500/D500+L500</f>
        <v>93.90419</v>
      </c>
    </row>
    <row r="501" customFormat="false" ht="12.8" hidden="false" customHeight="false" outlineLevel="0" collapsed="false">
      <c r="A501" s="28" t="s">
        <v>479</v>
      </c>
      <c r="B501" s="28" t="s">
        <v>480</v>
      </c>
      <c r="C501" s="28" t="s">
        <v>481</v>
      </c>
      <c r="D501" s="28" t="n">
        <v>1000</v>
      </c>
      <c r="E501" s="28" t="n">
        <v>17.95</v>
      </c>
      <c r="F501" s="28" t="n">
        <v>19.45</v>
      </c>
      <c r="G501" s="29" t="n">
        <v>44701</v>
      </c>
      <c r="H501" s="29" t="n">
        <v>45429</v>
      </c>
      <c r="I501" s="29"/>
      <c r="J501" s="28" t="n">
        <f aca="true">IF(I501&gt;0,I501-TODAY(),H501-TODAY())</f>
        <v>735</v>
      </c>
      <c r="K501" s="28" t="n">
        <v>91</v>
      </c>
      <c r="L501" s="28" t="n">
        <v>91.93</v>
      </c>
      <c r="M501" s="30" t="n">
        <f aca="false">F501/K501*365/D501</f>
        <v>0.0780137362637363</v>
      </c>
      <c r="N501" s="30" t="n">
        <f aca="false">R501/S501</f>
        <v>0.128430537568067</v>
      </c>
      <c r="O501" s="30" t="n">
        <f aca="false">M501/L501*100</f>
        <v>0.084862108412636</v>
      </c>
      <c r="P501" s="0" t="n">
        <f aca="false">M501*100/365*J501</f>
        <v>15.7096153846154</v>
      </c>
      <c r="Q501" s="0" t="n">
        <f aca="false">P501-L501+100</f>
        <v>23.7796153846154</v>
      </c>
      <c r="R501" s="0" t="n">
        <f aca="false">Q501/J501*365</f>
        <v>11.8089246467818</v>
      </c>
      <c r="S501" s="0" t="n">
        <f aca="false">E501/D501+L501</f>
        <v>91.94795</v>
      </c>
    </row>
    <row r="502" customFormat="false" ht="12.8" hidden="false" customHeight="false" outlineLevel="0" collapsed="false">
      <c r="A502" s="28" t="s">
        <v>509</v>
      </c>
      <c r="B502" s="28" t="s">
        <v>510</v>
      </c>
      <c r="C502" s="28" t="s">
        <v>511</v>
      </c>
      <c r="D502" s="28" t="n">
        <v>1000</v>
      </c>
      <c r="E502" s="28" t="n">
        <v>32.82</v>
      </c>
      <c r="F502" s="28" t="n">
        <v>36.65</v>
      </c>
      <c r="G502" s="29" t="n">
        <v>44713</v>
      </c>
      <c r="H502" s="29" t="n">
        <v>45805</v>
      </c>
      <c r="I502" s="29"/>
      <c r="J502" s="28" t="n">
        <f aca="true">IF(I502&gt;0,I502-TODAY(),H502-TODAY())</f>
        <v>1111</v>
      </c>
      <c r="K502" s="28" t="n">
        <v>182</v>
      </c>
      <c r="L502" s="28" t="n">
        <v>88</v>
      </c>
      <c r="M502" s="30" t="n">
        <f aca="false">F502/K502*365/D502</f>
        <v>0.0735013736263736</v>
      </c>
      <c r="N502" s="30" t="n">
        <f aca="false">R502/S502</f>
        <v>0.128276381491145</v>
      </c>
      <c r="O502" s="30" t="n">
        <f aca="false">M502/L502*100</f>
        <v>0.0835242882117882</v>
      </c>
      <c r="P502" s="0" t="n">
        <f aca="false">M502*100/365*J502</f>
        <v>22.3726098901099</v>
      </c>
      <c r="Q502" s="0" t="n">
        <f aca="false">P502-L502+100</f>
        <v>34.3726098901099</v>
      </c>
      <c r="R502" s="0" t="n">
        <f aca="false">Q502/J502*365</f>
        <v>11.2925316020613</v>
      </c>
      <c r="S502" s="0" t="n">
        <f aca="false">E502/D502+L502</f>
        <v>88.03282</v>
      </c>
    </row>
    <row r="503" customFormat="false" ht="12.8" hidden="false" customHeight="false" outlineLevel="0" collapsed="false">
      <c r="A503" s="31" t="s">
        <v>427</v>
      </c>
      <c r="B503" s="31" t="s">
        <v>428</v>
      </c>
      <c r="C503" s="31" t="s">
        <v>429</v>
      </c>
      <c r="D503" s="31" t="n">
        <v>1000</v>
      </c>
      <c r="E503" s="31" t="n">
        <v>37.55</v>
      </c>
      <c r="F503" s="31" t="n">
        <v>38.39</v>
      </c>
      <c r="G503" s="32" t="n">
        <v>44698</v>
      </c>
      <c r="H503" s="32" t="n">
        <v>46700</v>
      </c>
      <c r="I503" s="32" t="n">
        <v>44880</v>
      </c>
      <c r="J503" s="31" t="n">
        <f aca="true">IF(I503&gt;0,I503-TODAY(),H503-TODAY())</f>
        <v>186</v>
      </c>
      <c r="K503" s="31" t="n">
        <v>182</v>
      </c>
      <c r="L503" s="31" t="n">
        <v>97.55</v>
      </c>
      <c r="M503" s="33" t="n">
        <f aca="false">F503/K503*365/D503</f>
        <v>0.0769909340659341</v>
      </c>
      <c r="N503" s="33" t="n">
        <f aca="false">R503/S503</f>
        <v>0.128160703957812</v>
      </c>
      <c r="O503" s="33" t="n">
        <f aca="false">M503/L503*100</f>
        <v>0.0789245864335562</v>
      </c>
      <c r="P503" s="0" t="n">
        <f aca="false">M503*100/365*J503</f>
        <v>3.92337362637363</v>
      </c>
      <c r="Q503" s="0" t="n">
        <f aca="false">P503-L503+100</f>
        <v>6.37337362637364</v>
      </c>
      <c r="R503" s="0" t="n">
        <f aca="false">Q503/J503*365</f>
        <v>12.5068891055182</v>
      </c>
      <c r="S503" s="0" t="n">
        <f aca="false">E503/D503+L503</f>
        <v>97.58755</v>
      </c>
    </row>
    <row r="504" customFormat="false" ht="12.8" hidden="false" customHeight="false" outlineLevel="0" collapsed="false">
      <c r="A504" s="28" t="s">
        <v>460</v>
      </c>
      <c r="B504" s="28" t="s">
        <v>461</v>
      </c>
      <c r="C504" s="28" t="s">
        <v>462</v>
      </c>
      <c r="D504" s="28" t="n">
        <v>1000</v>
      </c>
      <c r="E504" s="28" t="n">
        <v>2.74</v>
      </c>
      <c r="F504" s="28" t="n">
        <v>17.83</v>
      </c>
      <c r="G504" s="29" t="n">
        <v>44771</v>
      </c>
      <c r="H504" s="29" t="n">
        <v>45499</v>
      </c>
      <c r="I504" s="29"/>
      <c r="J504" s="28" t="n">
        <f aca="true">IF(I504&gt;0,I504-TODAY(),H504-TODAY())</f>
        <v>805</v>
      </c>
      <c r="K504" s="28" t="n">
        <v>91</v>
      </c>
      <c r="L504" s="28" t="n">
        <v>90.29</v>
      </c>
      <c r="M504" s="30" t="n">
        <f aca="false">F504/K504*365/D504</f>
        <v>0.0715159340659341</v>
      </c>
      <c r="N504" s="30" t="n">
        <f aca="false">R504/S504</f>
        <v>0.127964487665861</v>
      </c>
      <c r="O504" s="30" t="n">
        <f aca="false">M504/L504*100</f>
        <v>0.0792069266429661</v>
      </c>
      <c r="P504" s="0" t="n">
        <f aca="false">M504*100/365*J504</f>
        <v>15.7726923076923</v>
      </c>
      <c r="Q504" s="0" t="n">
        <f aca="false">P504-L504+100</f>
        <v>25.4826923076923</v>
      </c>
      <c r="R504" s="0" t="n">
        <f aca="false">Q504/J504*365</f>
        <v>11.5542642140468</v>
      </c>
      <c r="S504" s="0" t="n">
        <f aca="false">E504/D504+L504</f>
        <v>90.29274</v>
      </c>
    </row>
    <row r="505" customFormat="false" ht="12.8" hidden="false" customHeight="false" outlineLevel="0" collapsed="false">
      <c r="A505" s="31" t="s">
        <v>2740</v>
      </c>
      <c r="B505" s="31" t="s">
        <v>2741</v>
      </c>
      <c r="C505" s="31" t="s">
        <v>2742</v>
      </c>
      <c r="D505" s="31" t="n">
        <v>1000</v>
      </c>
      <c r="E505" s="31" t="n">
        <v>2</v>
      </c>
      <c r="F505" s="31" t="n">
        <v>16.58</v>
      </c>
      <c r="G505" s="32" t="n">
        <v>44774</v>
      </c>
      <c r="H505" s="32" t="n">
        <v>44774</v>
      </c>
      <c r="I505" s="32"/>
      <c r="J505" s="31" t="n">
        <f aca="true">IF(I505&gt;0,I505-TODAY(),H505-TODAY())</f>
        <v>80</v>
      </c>
      <c r="K505" s="31" t="n">
        <v>91</v>
      </c>
      <c r="L505" s="31" t="n">
        <v>98.69</v>
      </c>
      <c r="M505" s="33" t="n">
        <f aca="false">F505/K505*365/D505</f>
        <v>0.0665021978021978</v>
      </c>
      <c r="N505" s="33" t="n">
        <f aca="false">R505/S505</f>
        <v>0.127944461356744</v>
      </c>
      <c r="O505" s="33" t="n">
        <f aca="false">M505/L505*100</f>
        <v>0.0673849405230498</v>
      </c>
      <c r="P505" s="0" t="n">
        <f aca="false">M505*100/365*J505</f>
        <v>1.45758241758242</v>
      </c>
      <c r="Q505" s="0" t="n">
        <f aca="false">P505-L505+100</f>
        <v>2.76758241758242</v>
      </c>
      <c r="R505" s="0" t="n">
        <f aca="false">Q505/J505*365</f>
        <v>12.6270947802198</v>
      </c>
      <c r="S505" s="0" t="n">
        <f aca="false">E505/D505+L505</f>
        <v>98.692</v>
      </c>
    </row>
    <row r="506" customFormat="false" ht="12.8" hidden="false" customHeight="false" outlineLevel="0" collapsed="false">
      <c r="A506" s="28" t="s">
        <v>2743</v>
      </c>
      <c r="B506" s="28" t="s">
        <v>2744</v>
      </c>
      <c r="C506" s="28" t="s">
        <v>2745</v>
      </c>
      <c r="D506" s="28" t="n">
        <v>1000</v>
      </c>
      <c r="E506" s="28" t="n">
        <v>2.35</v>
      </c>
      <c r="F506" s="28" t="n">
        <v>10.07</v>
      </c>
      <c r="G506" s="29" t="n">
        <v>44717</v>
      </c>
      <c r="H506" s="29" t="n">
        <v>45077</v>
      </c>
      <c r="I506" s="29"/>
      <c r="J506" s="28" t="n">
        <f aca="true">IF(I506&gt;0,I506-TODAY(),H506-TODAY())</f>
        <v>383</v>
      </c>
      <c r="K506" s="28" t="n">
        <v>30</v>
      </c>
      <c r="L506" s="28" t="n">
        <v>99.5</v>
      </c>
      <c r="M506" s="30" t="n">
        <f aca="false">F506/K506*365/D506</f>
        <v>0.122518333333333</v>
      </c>
      <c r="N506" s="30" t="n">
        <f aca="false">R506/S506</f>
        <v>0.127919939969421</v>
      </c>
      <c r="O506" s="30" t="n">
        <f aca="false">M506/L506*100</f>
        <v>0.123134003350084</v>
      </c>
      <c r="P506" s="0" t="n">
        <f aca="false">M506*100/365*J506</f>
        <v>12.8560333333333</v>
      </c>
      <c r="Q506" s="0" t="n">
        <f aca="false">P506-L506+100</f>
        <v>13.3560333333333</v>
      </c>
      <c r="R506" s="0" t="n">
        <f aca="false">Q506/J506*365</f>
        <v>12.7283346388164</v>
      </c>
      <c r="S506" s="0" t="n">
        <f aca="false">E506/D506+L506</f>
        <v>99.50235</v>
      </c>
    </row>
    <row r="507" customFormat="false" ht="12.8" hidden="false" customHeight="false" outlineLevel="0" collapsed="false">
      <c r="A507" s="28" t="s">
        <v>2746</v>
      </c>
      <c r="B507" s="28" t="s">
        <v>2747</v>
      </c>
      <c r="C507" s="28" t="s">
        <v>2748</v>
      </c>
      <c r="D507" s="28" t="n">
        <v>1000</v>
      </c>
      <c r="E507" s="28" t="n">
        <v>31.73</v>
      </c>
      <c r="F507" s="28" t="n">
        <v>35.85</v>
      </c>
      <c r="G507" s="29" t="n">
        <v>44715</v>
      </c>
      <c r="H507" s="29" t="n">
        <v>45447</v>
      </c>
      <c r="I507" s="29"/>
      <c r="J507" s="28" t="n">
        <f aca="true">IF(I507&gt;0,I507-TODAY(),H507-TODAY())</f>
        <v>753</v>
      </c>
      <c r="K507" s="28" t="n">
        <v>183</v>
      </c>
      <c r="L507" s="28" t="n">
        <v>90.79</v>
      </c>
      <c r="M507" s="30" t="n">
        <f aca="false">F507/K507*365/D507</f>
        <v>0.0715040983606557</v>
      </c>
      <c r="N507" s="30" t="n">
        <f aca="false">R507/S507</f>
        <v>0.127885170933736</v>
      </c>
      <c r="O507" s="30" t="n">
        <f aca="false">M507/L507*100</f>
        <v>0.078757680758515</v>
      </c>
      <c r="P507" s="0" t="n">
        <f aca="false">M507*100/365*J507</f>
        <v>14.751393442623</v>
      </c>
      <c r="Q507" s="0" t="n">
        <f aca="false">P507-L507+100</f>
        <v>23.9613934426229</v>
      </c>
      <c r="R507" s="0" t="n">
        <f aca="false">Q507/J507*365</f>
        <v>11.6147524655476</v>
      </c>
      <c r="S507" s="0" t="n">
        <f aca="false">E507/D507+L507</f>
        <v>90.82173</v>
      </c>
    </row>
    <row r="508" customFormat="false" ht="12.8" hidden="false" customHeight="false" outlineLevel="0" collapsed="false">
      <c r="A508" s="28" t="s">
        <v>2749</v>
      </c>
      <c r="B508" s="28" t="s">
        <v>2750</v>
      </c>
      <c r="C508" s="28" t="s">
        <v>2751</v>
      </c>
      <c r="D508" s="28" t="n">
        <v>1000</v>
      </c>
      <c r="E508" s="28" t="n">
        <v>2.4</v>
      </c>
      <c r="F508" s="28" t="n">
        <v>5.73</v>
      </c>
      <c r="G508" s="29" t="n">
        <v>44712</v>
      </c>
      <c r="H508" s="29" t="n">
        <v>44867</v>
      </c>
      <c r="I508" s="29"/>
      <c r="J508" s="28" t="n">
        <f aca="true">IF(I508&gt;0,I508-TODAY(),H508-TODAY())</f>
        <v>173</v>
      </c>
      <c r="K508" s="28" t="n">
        <v>31</v>
      </c>
      <c r="L508" s="28" t="n">
        <v>97.3</v>
      </c>
      <c r="M508" s="30" t="n">
        <f aca="false">F508/K508*365/D508</f>
        <v>0.0674661290322581</v>
      </c>
      <c r="N508" s="30" t="n">
        <f aca="false">R508/S508</f>
        <v>0.127881169376432</v>
      </c>
      <c r="O508" s="30" t="n">
        <f aca="false">M508/L508*100</f>
        <v>0.0693382621092067</v>
      </c>
      <c r="P508" s="0" t="n">
        <f aca="false">M508*100/365*J508</f>
        <v>3.19770967741936</v>
      </c>
      <c r="Q508" s="0" t="n">
        <f aca="false">P508-L508+100</f>
        <v>5.89770967741936</v>
      </c>
      <c r="R508" s="0" t="n">
        <f aca="false">Q508/J508*365</f>
        <v>12.4431446951333</v>
      </c>
      <c r="S508" s="0" t="n">
        <f aca="false">E508/D508+L508</f>
        <v>97.3024</v>
      </c>
    </row>
    <row r="509" customFormat="false" ht="12.8" hidden="false" customHeight="false" outlineLevel="0" collapsed="false">
      <c r="A509" s="28" t="s">
        <v>433</v>
      </c>
      <c r="B509" s="28" t="s">
        <v>434</v>
      </c>
      <c r="C509" s="28" t="s">
        <v>435</v>
      </c>
      <c r="D509" s="28" t="n">
        <v>1000</v>
      </c>
      <c r="E509" s="28" t="n">
        <v>2.32</v>
      </c>
      <c r="F509" s="28" t="n">
        <v>38.39</v>
      </c>
      <c r="G509" s="29" t="n">
        <v>44865</v>
      </c>
      <c r="H509" s="29" t="n">
        <v>46867</v>
      </c>
      <c r="I509" s="29" t="n">
        <v>45047</v>
      </c>
      <c r="J509" s="28" t="n">
        <f aca="true">IF(I509&gt;0,I509-TODAY(),H509-TODAY())</f>
        <v>353</v>
      </c>
      <c r="K509" s="28" t="n">
        <v>182</v>
      </c>
      <c r="L509" s="28" t="n">
        <v>95.64</v>
      </c>
      <c r="M509" s="30" t="n">
        <f aca="false">F509/K509*365/D509</f>
        <v>0.0769909340659341</v>
      </c>
      <c r="N509" s="30" t="n">
        <f aca="false">R509/S509</f>
        <v>0.127635012451014</v>
      </c>
      <c r="O509" s="30" t="n">
        <f aca="false">M509/L509*100</f>
        <v>0.0805007675302531</v>
      </c>
      <c r="P509" s="0" t="n">
        <f aca="false">M509*100/365*J509</f>
        <v>7.44597252747253</v>
      </c>
      <c r="Q509" s="0" t="n">
        <f aca="false">P509-L509+100</f>
        <v>11.8059725274725</v>
      </c>
      <c r="R509" s="0" t="n">
        <f aca="false">Q509/J509*365</f>
        <v>12.2073087040438</v>
      </c>
      <c r="S509" s="0" t="n">
        <f aca="false">E509/D509+L509</f>
        <v>95.64232</v>
      </c>
    </row>
    <row r="510" customFormat="false" ht="12.8" hidden="false" customHeight="false" outlineLevel="0" collapsed="false">
      <c r="A510" s="28" t="s">
        <v>2752</v>
      </c>
      <c r="B510" s="28" t="s">
        <v>2753</v>
      </c>
      <c r="C510" s="28" t="s">
        <v>2754</v>
      </c>
      <c r="D510" s="28" t="n">
        <v>1000</v>
      </c>
      <c r="E510" s="28" t="n">
        <v>15.08</v>
      </c>
      <c r="F510" s="28" t="n">
        <v>31.91</v>
      </c>
      <c r="G510" s="29" t="n">
        <v>44790</v>
      </c>
      <c r="H510" s="29" t="n">
        <v>45336</v>
      </c>
      <c r="I510" s="29"/>
      <c r="J510" s="28" t="n">
        <f aca="true">IF(I510&gt;0,I510-TODAY(),H510-TODAY())</f>
        <v>642</v>
      </c>
      <c r="K510" s="28" t="n">
        <v>182</v>
      </c>
      <c r="L510" s="28" t="n">
        <v>90.87</v>
      </c>
      <c r="M510" s="30" t="n">
        <f aca="false">F510/K510*365/D510</f>
        <v>0.0639953296703297</v>
      </c>
      <c r="N510" s="30" t="n">
        <f aca="false">R510/S510</f>
        <v>0.127526597921907</v>
      </c>
      <c r="O510" s="30" t="n">
        <f aca="false">M510/L510*100</f>
        <v>0.0704251454499061</v>
      </c>
      <c r="P510" s="0" t="n">
        <f aca="false">M510*100/365*J510</f>
        <v>11.2561648351648</v>
      </c>
      <c r="Q510" s="0" t="n">
        <f aca="false">P510-L510+100</f>
        <v>20.3861648351648</v>
      </c>
      <c r="R510" s="0" t="n">
        <f aca="false">Q510/J510*365</f>
        <v>11.5902650542604</v>
      </c>
      <c r="S510" s="0" t="n">
        <f aca="false">E510/D510+L510</f>
        <v>90.88508</v>
      </c>
    </row>
    <row r="511" customFormat="false" ht="12.8" hidden="false" customHeight="false" outlineLevel="0" collapsed="false">
      <c r="A511" s="31" t="s">
        <v>390</v>
      </c>
      <c r="B511" s="31" t="s">
        <v>391</v>
      </c>
      <c r="C511" s="31" t="s">
        <v>392</v>
      </c>
      <c r="D511" s="31" t="n">
        <v>1000</v>
      </c>
      <c r="E511" s="31" t="n">
        <v>5.75</v>
      </c>
      <c r="F511" s="31" t="n">
        <v>20.94</v>
      </c>
      <c r="G511" s="32" t="n">
        <v>44760</v>
      </c>
      <c r="H511" s="32" t="n">
        <v>44851</v>
      </c>
      <c r="I511" s="32"/>
      <c r="J511" s="31" t="n">
        <f aca="true">IF(I511&gt;0,I511-TODAY(),H511-TODAY())</f>
        <v>157</v>
      </c>
      <c r="K511" s="31" t="n">
        <v>91</v>
      </c>
      <c r="L511" s="31" t="n">
        <v>98.23</v>
      </c>
      <c r="M511" s="33" t="n">
        <f aca="false">F511/K511*365/D511</f>
        <v>0.0839901098901099</v>
      </c>
      <c r="N511" s="33" t="n">
        <f aca="false">R511/S511</f>
        <v>0.127387220455661</v>
      </c>
      <c r="O511" s="33" t="n">
        <f aca="false">M511/L511*100</f>
        <v>0.0855035222336454</v>
      </c>
      <c r="P511" s="0" t="n">
        <f aca="false">M511*100/365*J511</f>
        <v>3.61272527472528</v>
      </c>
      <c r="Q511" s="0" t="n">
        <f aca="false">P511-L511+100</f>
        <v>5.38272527472527</v>
      </c>
      <c r="R511" s="0" t="n">
        <f aca="false">Q511/J511*365</f>
        <v>12.5139791418772</v>
      </c>
      <c r="S511" s="0" t="n">
        <f aca="false">E511/D511+L511</f>
        <v>98.23575</v>
      </c>
    </row>
    <row r="512" customFormat="false" ht="12.8" hidden="false" customHeight="false" outlineLevel="0" collapsed="false">
      <c r="A512" s="28" t="s">
        <v>451</v>
      </c>
      <c r="B512" s="28" t="s">
        <v>452</v>
      </c>
      <c r="C512" s="28" t="s">
        <v>453</v>
      </c>
      <c r="D512" s="28" t="n">
        <v>1000</v>
      </c>
      <c r="E512" s="28" t="n">
        <v>32.49</v>
      </c>
      <c r="F512" s="28" t="n">
        <v>38.39</v>
      </c>
      <c r="G512" s="29" t="n">
        <v>44722</v>
      </c>
      <c r="H512" s="29" t="n">
        <v>45086</v>
      </c>
      <c r="I512" s="29"/>
      <c r="J512" s="28" t="n">
        <f aca="true">IF(I512&gt;0,I512-TODAY(),H512-TODAY())</f>
        <v>392</v>
      </c>
      <c r="K512" s="28" t="n">
        <v>182</v>
      </c>
      <c r="L512" s="28" t="n">
        <v>95.24</v>
      </c>
      <c r="M512" s="30" t="n">
        <f aca="false">F512/K512*365/D512</f>
        <v>0.0769909340659341</v>
      </c>
      <c r="N512" s="30" t="n">
        <f aca="false">R512/S512</f>
        <v>0.127331995455732</v>
      </c>
      <c r="O512" s="30" t="n">
        <f aca="false">M512/L512*100</f>
        <v>0.0808388639919509</v>
      </c>
      <c r="P512" s="0" t="n">
        <f aca="false">M512*100/365*J512</f>
        <v>8.26861538461539</v>
      </c>
      <c r="Q512" s="0" t="n">
        <f aca="false">P512-L512+100</f>
        <v>13.0286153846154</v>
      </c>
      <c r="R512" s="0" t="n">
        <f aca="false">Q512/J512*365</f>
        <v>12.1312362637363</v>
      </c>
      <c r="S512" s="0" t="n">
        <f aca="false">E512/D512+L512</f>
        <v>95.27249</v>
      </c>
    </row>
    <row r="513" customFormat="false" ht="12.8" hidden="false" customHeight="false" outlineLevel="0" collapsed="false">
      <c r="A513" s="31" t="s">
        <v>470</v>
      </c>
      <c r="B513" s="31" t="s">
        <v>471</v>
      </c>
      <c r="C513" s="31" t="s">
        <v>472</v>
      </c>
      <c r="D513" s="31" t="n">
        <v>1000</v>
      </c>
      <c r="E513" s="31" t="n">
        <v>1.69</v>
      </c>
      <c r="F513" s="31" t="n">
        <v>38.39</v>
      </c>
      <c r="G513" s="32" t="n">
        <v>44868</v>
      </c>
      <c r="H513" s="32" t="n">
        <v>44868</v>
      </c>
      <c r="I513" s="32"/>
      <c r="J513" s="31" t="n">
        <f aca="true">IF(I513&gt;0,I513-TODAY(),H513-TODAY())</f>
        <v>174</v>
      </c>
      <c r="K513" s="31" t="n">
        <v>182</v>
      </c>
      <c r="L513" s="31" t="n">
        <v>97.74</v>
      </c>
      <c r="M513" s="33" t="n">
        <f aca="false">F513/K513*365/D513</f>
        <v>0.0769909340659341</v>
      </c>
      <c r="N513" s="33" t="n">
        <f aca="false">R513/S513</f>
        <v>0.127273203525482</v>
      </c>
      <c r="O513" s="33" t="n">
        <f aca="false">M513/L513*100</f>
        <v>0.0787711623346983</v>
      </c>
      <c r="P513" s="0" t="n">
        <f aca="false">M513*100/365*J513</f>
        <v>3.67025274725275</v>
      </c>
      <c r="Q513" s="0" t="n">
        <f aca="false">P513-L513+100</f>
        <v>5.93025274725275</v>
      </c>
      <c r="R513" s="0" t="n">
        <f aca="false">Q513/J513*365</f>
        <v>12.4398980042946</v>
      </c>
      <c r="S513" s="0" t="n">
        <f aca="false">E513/D513+L513</f>
        <v>97.74169</v>
      </c>
    </row>
    <row r="514" customFormat="false" ht="12.8" hidden="false" customHeight="false" outlineLevel="0" collapsed="false">
      <c r="A514" s="28" t="s">
        <v>442</v>
      </c>
      <c r="B514" s="28" t="s">
        <v>443</v>
      </c>
      <c r="C514" s="28" t="s">
        <v>444</v>
      </c>
      <c r="D514" s="28" t="n">
        <v>875</v>
      </c>
      <c r="E514" s="28" t="n">
        <v>26.96</v>
      </c>
      <c r="F514" s="28" t="n">
        <v>60.21</v>
      </c>
      <c r="G514" s="29" t="n">
        <v>44895</v>
      </c>
      <c r="H514" s="29" t="n">
        <v>47079</v>
      </c>
      <c r="I514" s="29" t="n">
        <v>44895</v>
      </c>
      <c r="J514" s="28" t="n">
        <f aca="true">IF(I514&gt;0,I514-TODAY(),H514-TODAY())</f>
        <v>201</v>
      </c>
      <c r="K514" s="28" t="n">
        <v>364</v>
      </c>
      <c r="L514" s="28" t="n">
        <v>97</v>
      </c>
      <c r="M514" s="30" t="n">
        <f aca="false">F514/K514*365/D514</f>
        <v>0.0690004709576138</v>
      </c>
      <c r="N514" s="30" t="n">
        <f aca="false">R514/S514</f>
        <v>0.127256570443925</v>
      </c>
      <c r="O514" s="30" t="n">
        <f aca="false">M514/L514*100</f>
        <v>0.0711345061418699</v>
      </c>
      <c r="P514" s="0" t="n">
        <f aca="false">M514*100/365*J514</f>
        <v>3.79975196232339</v>
      </c>
      <c r="Q514" s="0" t="n">
        <f aca="false">P514-L514+100</f>
        <v>6.79975196232338</v>
      </c>
      <c r="R514" s="0" t="n">
        <f aca="false">Q514/J514*365</f>
        <v>12.3478082897912</v>
      </c>
      <c r="S514" s="0" t="n">
        <f aca="false">E514/D514+L514</f>
        <v>97.0308114285714</v>
      </c>
    </row>
    <row r="515" customFormat="false" ht="12.8" hidden="false" customHeight="false" outlineLevel="0" collapsed="false">
      <c r="A515" s="28" t="s">
        <v>445</v>
      </c>
      <c r="B515" s="28" t="s">
        <v>446</v>
      </c>
      <c r="C515" s="28" t="s">
        <v>447</v>
      </c>
      <c r="D515" s="28" t="n">
        <v>1000</v>
      </c>
      <c r="E515" s="28" t="n">
        <v>24.52</v>
      </c>
      <c r="F515" s="28" t="n">
        <v>38.93</v>
      </c>
      <c r="G515" s="29" t="n">
        <v>44761</v>
      </c>
      <c r="H515" s="29" t="n">
        <v>45126</v>
      </c>
      <c r="I515" s="29"/>
      <c r="J515" s="28" t="n">
        <f aca="true">IF(I515&gt;0,I515-TODAY(),H515-TODAY())</f>
        <v>432</v>
      </c>
      <c r="K515" s="28" t="n">
        <v>181</v>
      </c>
      <c r="L515" s="28" t="n">
        <v>95</v>
      </c>
      <c r="M515" s="30" t="n">
        <f aca="false">F515/K515*365/D515</f>
        <v>0.0785052486187845</v>
      </c>
      <c r="N515" s="30" t="n">
        <f aca="false">R515/S515</f>
        <v>0.127073116485255</v>
      </c>
      <c r="O515" s="30" t="n">
        <f aca="false">M515/L515*100</f>
        <v>0.0826371038092469</v>
      </c>
      <c r="P515" s="0" t="n">
        <f aca="false">M515*100/365*J515</f>
        <v>9.29158011049724</v>
      </c>
      <c r="Q515" s="0" t="n">
        <f aca="false">P515-L515+100</f>
        <v>14.2915801104972</v>
      </c>
      <c r="R515" s="0" t="n">
        <f aca="false">Q515/J515*365</f>
        <v>12.0750618989155</v>
      </c>
      <c r="S515" s="0" t="n">
        <f aca="false">E515/D515+L515</f>
        <v>95.02452</v>
      </c>
    </row>
    <row r="516" customFormat="false" ht="12.8" hidden="false" customHeight="false" outlineLevel="0" collapsed="false">
      <c r="A516" s="31" t="s">
        <v>2755</v>
      </c>
      <c r="B516" s="31" t="s">
        <v>2756</v>
      </c>
      <c r="C516" s="31" t="s">
        <v>2757</v>
      </c>
      <c r="D516" s="31" t="n">
        <v>1000</v>
      </c>
      <c r="E516" s="31" t="n">
        <v>0</v>
      </c>
      <c r="F516" s="31" t="n">
        <v>0.5</v>
      </c>
      <c r="G516" s="32" t="n">
        <v>45603</v>
      </c>
      <c r="H516" s="32" t="n">
        <v>45603</v>
      </c>
      <c r="I516" s="32"/>
      <c r="J516" s="31" t="n">
        <f aca="true">IF(I516&gt;0,I516-TODAY(),H516-TODAY())</f>
        <v>909</v>
      </c>
      <c r="K516" s="31" t="n">
        <v>1834</v>
      </c>
      <c r="L516" s="31" t="n">
        <v>76</v>
      </c>
      <c r="M516" s="33" t="n">
        <f aca="false">F516/K516*365/D516</f>
        <v>9.95092693565976E-005</v>
      </c>
      <c r="N516" s="33" t="n">
        <f aca="false">R516/S516</f>
        <v>0.126933087148754</v>
      </c>
      <c r="O516" s="33" t="n">
        <f aca="false">M516/L516*100</f>
        <v>0.000130933249153418</v>
      </c>
      <c r="P516" s="0" t="n">
        <f aca="false">M516*100/365*J516</f>
        <v>0.0247818974918212</v>
      </c>
      <c r="Q516" s="0" t="n">
        <f aca="false">P516-L516+100</f>
        <v>24.0247818974918</v>
      </c>
      <c r="R516" s="0" t="n">
        <f aca="false">Q516/J516*365</f>
        <v>9.6469146233053</v>
      </c>
      <c r="S516" s="0" t="n">
        <f aca="false">E516/D516+L516</f>
        <v>76</v>
      </c>
    </row>
    <row r="517" customFormat="false" ht="12.8" hidden="false" customHeight="false" outlineLevel="0" collapsed="false">
      <c r="A517" s="28" t="s">
        <v>457</v>
      </c>
      <c r="B517" s="28" t="s">
        <v>458</v>
      </c>
      <c r="C517" s="28" t="s">
        <v>459</v>
      </c>
      <c r="D517" s="28" t="n">
        <v>1000</v>
      </c>
      <c r="E517" s="28" t="n">
        <v>6.33</v>
      </c>
      <c r="F517" s="28" t="n">
        <v>27.42</v>
      </c>
      <c r="G517" s="29" t="n">
        <v>44764</v>
      </c>
      <c r="H517" s="29" t="n">
        <v>45947</v>
      </c>
      <c r="I517" s="29" t="n">
        <v>45219</v>
      </c>
      <c r="J517" s="28" t="n">
        <f aca="true">IF(I517&gt;0,I517-TODAY(),H517-TODAY())</f>
        <v>525</v>
      </c>
      <c r="K517" s="28" t="n">
        <v>91</v>
      </c>
      <c r="L517" s="28" t="n">
        <v>97.94</v>
      </c>
      <c r="M517" s="30" t="n">
        <f aca="false">F517/K517*365/D517</f>
        <v>0.109981318681319</v>
      </c>
      <c r="N517" s="30" t="n">
        <f aca="false">R517/S517</f>
        <v>0.12690952631224</v>
      </c>
      <c r="O517" s="30" t="n">
        <f aca="false">M517/L517*100</f>
        <v>0.112294587177168</v>
      </c>
      <c r="P517" s="0" t="n">
        <f aca="false">M517*100/365*J517</f>
        <v>15.8192307692308</v>
      </c>
      <c r="Q517" s="0" t="n">
        <f aca="false">P517-L517+100</f>
        <v>17.8792307692308</v>
      </c>
      <c r="R517" s="0" t="n">
        <f aca="false">Q517/J517*365</f>
        <v>12.4303223443223</v>
      </c>
      <c r="S517" s="0" t="n">
        <f aca="false">E517/D517+L517</f>
        <v>97.94633</v>
      </c>
    </row>
    <row r="518" customFormat="false" ht="12.8" hidden="false" customHeight="false" outlineLevel="0" collapsed="false">
      <c r="A518" s="31" t="s">
        <v>454</v>
      </c>
      <c r="B518" s="31" t="s">
        <v>455</v>
      </c>
      <c r="C518" s="31" t="s">
        <v>456</v>
      </c>
      <c r="D518" s="31" t="n">
        <v>1000</v>
      </c>
      <c r="E518" s="31" t="n">
        <v>28.29</v>
      </c>
      <c r="F518" s="31" t="n">
        <v>29.42</v>
      </c>
      <c r="G518" s="32" t="n">
        <v>44701</v>
      </c>
      <c r="H518" s="32" t="n">
        <v>45065</v>
      </c>
      <c r="I518" s="32"/>
      <c r="J518" s="31" t="n">
        <f aca="true">IF(I518&gt;0,I518-TODAY(),H518-TODAY())</f>
        <v>371</v>
      </c>
      <c r="K518" s="31" t="n">
        <v>182</v>
      </c>
      <c r="L518" s="31" t="n">
        <v>93.9</v>
      </c>
      <c r="M518" s="33" t="n">
        <f aca="false">F518/K518*365/D518</f>
        <v>0.0590016483516483</v>
      </c>
      <c r="N518" s="33" t="n">
        <f aca="false">R518/S518</f>
        <v>0.126708497983512</v>
      </c>
      <c r="O518" s="33" t="n">
        <f aca="false">M518/L518*100</f>
        <v>0.0628345562850355</v>
      </c>
      <c r="P518" s="0" t="n">
        <f aca="false">M518*100/365*J518</f>
        <v>5.99715384615385</v>
      </c>
      <c r="Q518" s="0" t="n">
        <f aca="false">P518-L518+100</f>
        <v>12.0971538461538</v>
      </c>
      <c r="R518" s="0" t="n">
        <f aca="false">Q518/J518*365</f>
        <v>11.9015125440597</v>
      </c>
      <c r="S518" s="0" t="n">
        <f aca="false">E518/D518+L518</f>
        <v>93.92829</v>
      </c>
    </row>
    <row r="519" customFormat="false" ht="12.8" hidden="false" customHeight="false" outlineLevel="0" collapsed="false">
      <c r="A519" s="28" t="s">
        <v>2758</v>
      </c>
      <c r="B519" s="28" t="s">
        <v>2759</v>
      </c>
      <c r="C519" s="28" t="s">
        <v>2760</v>
      </c>
      <c r="D519" s="28" t="n">
        <v>1000</v>
      </c>
      <c r="E519" s="28" t="n">
        <v>41.28</v>
      </c>
      <c r="F519" s="28" t="n">
        <v>51.11</v>
      </c>
      <c r="G519" s="29" t="n">
        <v>44729</v>
      </c>
      <c r="H519" s="29" t="n">
        <v>46367</v>
      </c>
      <c r="I519" s="29"/>
      <c r="J519" s="28" t="n">
        <f aca="true">IF(I519&gt;0,I519-TODAY(),H519-TODAY())</f>
        <v>1673</v>
      </c>
      <c r="K519" s="28" t="n">
        <v>182</v>
      </c>
      <c r="L519" s="28" t="n">
        <v>92.99</v>
      </c>
      <c r="M519" s="30" t="n">
        <f aca="false">F519/K519*365/D519</f>
        <v>0.102500824175824</v>
      </c>
      <c r="N519" s="30" t="n">
        <f aca="false">R519/S519</f>
        <v>0.12661828128997</v>
      </c>
      <c r="O519" s="30" t="n">
        <f aca="false">M519/L519*100</f>
        <v>0.110227792424803</v>
      </c>
      <c r="P519" s="0" t="n">
        <f aca="false">M519*100/365*J519</f>
        <v>46.9818846153846</v>
      </c>
      <c r="Q519" s="0" t="n">
        <f aca="false">P519-L519+100</f>
        <v>53.9918846153846</v>
      </c>
      <c r="R519" s="0" t="n">
        <f aca="false">Q519/J519*365</f>
        <v>11.779460779806</v>
      </c>
      <c r="S519" s="0" t="n">
        <f aca="false">E519/D519+L519</f>
        <v>93.03128</v>
      </c>
    </row>
    <row r="520" customFormat="false" ht="12.8" hidden="false" customHeight="false" outlineLevel="0" collapsed="false">
      <c r="A520" s="10" t="s">
        <v>2761</v>
      </c>
      <c r="B520" s="10" t="s">
        <v>2762</v>
      </c>
      <c r="C520" s="10" t="s">
        <v>2763</v>
      </c>
      <c r="D520" s="10" t="n">
        <v>1000</v>
      </c>
      <c r="E520" s="10" t="n">
        <v>28.08</v>
      </c>
      <c r="F520" s="10" t="n">
        <v>37.3</v>
      </c>
      <c r="G520" s="11" t="n">
        <v>44739</v>
      </c>
      <c r="H520" s="11" t="n">
        <v>46195</v>
      </c>
      <c r="I520" s="11"/>
      <c r="J520" s="10" t="n">
        <f aca="true">IF(I520&gt;0,I520-TODAY(),H520-TODAY())</f>
        <v>1501</v>
      </c>
      <c r="K520" s="10" t="n">
        <v>182</v>
      </c>
      <c r="L520" s="10" t="n">
        <v>85.98</v>
      </c>
      <c r="M520" s="12" t="n">
        <f aca="false">F520/K520*365/D520</f>
        <v>0.074804945054945</v>
      </c>
      <c r="N520" s="12" t="n">
        <f aca="false">R520/S520</f>
        <v>0.126613162373804</v>
      </c>
      <c r="O520" s="12" t="n">
        <f aca="false">M520/L520*100</f>
        <v>0.0870027274423646</v>
      </c>
      <c r="P520" s="0" t="n">
        <f aca="false">M520*100/365*J520</f>
        <v>30.7622527472527</v>
      </c>
      <c r="Q520" s="0" t="n">
        <f aca="false">P520-L520+100</f>
        <v>44.7822527472527</v>
      </c>
      <c r="R520" s="0" t="n">
        <f aca="false">Q520/J520*365</f>
        <v>10.8897549984992</v>
      </c>
      <c r="S520" s="0" t="n">
        <f aca="false">E520/D520+L520</f>
        <v>86.00808</v>
      </c>
    </row>
    <row r="521" customFormat="false" ht="12.8" hidden="false" customHeight="false" outlineLevel="0" collapsed="false">
      <c r="A521" s="31" t="s">
        <v>2764</v>
      </c>
      <c r="B521" s="31" t="s">
        <v>2765</v>
      </c>
      <c r="C521" s="31" t="s">
        <v>2766</v>
      </c>
      <c r="D521" s="31" t="n">
        <v>1000</v>
      </c>
      <c r="E521" s="31" t="n">
        <v>5.04</v>
      </c>
      <c r="F521" s="31" t="n">
        <v>28.67</v>
      </c>
      <c r="G521" s="32" t="n">
        <v>44769</v>
      </c>
      <c r="H521" s="32" t="n">
        <v>45133</v>
      </c>
      <c r="I521" s="32"/>
      <c r="J521" s="31" t="n">
        <f aca="true">IF(I521&gt;0,I521-TODAY(),H521-TODAY())</f>
        <v>439</v>
      </c>
      <c r="K521" s="31" t="n">
        <v>91</v>
      </c>
      <c r="L521" s="31" t="n">
        <v>98.79</v>
      </c>
      <c r="M521" s="33" t="n">
        <f aca="false">F521/K521*365/D521</f>
        <v>0.114995054945055</v>
      </c>
      <c r="N521" s="33" t="n">
        <f aca="false">R521/S521</f>
        <v>0.126580665800376</v>
      </c>
      <c r="O521" s="33" t="n">
        <f aca="false">M521/L521*100</f>
        <v>0.116403537751852</v>
      </c>
      <c r="P521" s="0" t="n">
        <f aca="false">M521*100/365*J521</f>
        <v>13.8309120879121</v>
      </c>
      <c r="Q521" s="0" t="n">
        <f aca="false">P521-L521+100</f>
        <v>15.0409120879121</v>
      </c>
      <c r="R521" s="0" t="n">
        <f aca="false">Q521/J521*365</f>
        <v>12.5055419409747</v>
      </c>
      <c r="S521" s="0" t="n">
        <f aca="false">E521/D521+L521</f>
        <v>98.79504</v>
      </c>
    </row>
    <row r="522" customFormat="false" ht="12.8" hidden="false" customHeight="false" outlineLevel="0" collapsed="false">
      <c r="A522" s="28" t="s">
        <v>464</v>
      </c>
      <c r="B522" s="28" t="s">
        <v>465</v>
      </c>
      <c r="C522" s="28" t="s">
        <v>466</v>
      </c>
      <c r="D522" s="28" t="n">
        <v>1000</v>
      </c>
      <c r="E522" s="28" t="n">
        <v>0.02</v>
      </c>
      <c r="F522" s="28" t="n">
        <v>0.05</v>
      </c>
      <c r="G522" s="29" t="n">
        <v>44809</v>
      </c>
      <c r="H522" s="29" t="n">
        <v>46447</v>
      </c>
      <c r="I522" s="29"/>
      <c r="J522" s="28" t="n">
        <f aca="true">IF(I522&gt;0,I522-TODAY(),H522-TODAY())</f>
        <v>1753</v>
      </c>
      <c r="K522" s="28" t="n">
        <v>182</v>
      </c>
      <c r="L522" s="28" t="n">
        <v>62.25</v>
      </c>
      <c r="M522" s="30" t="n">
        <f aca="false">F522/K522*365/D522</f>
        <v>0.000100274725274725</v>
      </c>
      <c r="N522" s="30" t="n">
        <f aca="false">R522/S522</f>
        <v>0.126427661374872</v>
      </c>
      <c r="O522" s="30" t="n">
        <f aca="false">M522/L522*100</f>
        <v>0.000161083896023655</v>
      </c>
      <c r="P522" s="0" t="n">
        <f aca="false">M522*100/365*J522</f>
        <v>0.0481593406593407</v>
      </c>
      <c r="Q522" s="0" t="n">
        <f aca="false">P522-L522+100</f>
        <v>37.7981593406593</v>
      </c>
      <c r="R522" s="0" t="n">
        <f aca="false">Q522/J522*365</f>
        <v>7.870124449139</v>
      </c>
      <c r="S522" s="0" t="n">
        <f aca="false">E522/D522+L522</f>
        <v>62.25002</v>
      </c>
    </row>
    <row r="523" customFormat="false" ht="12.8" hidden="false" customHeight="false" outlineLevel="0" collapsed="false">
      <c r="A523" s="28" t="s">
        <v>2767</v>
      </c>
      <c r="B523" s="28" t="s">
        <v>2768</v>
      </c>
      <c r="C523" s="28" t="s">
        <v>2769</v>
      </c>
      <c r="D523" s="28" t="n">
        <v>850</v>
      </c>
      <c r="E523" s="28" t="n">
        <v>3.69</v>
      </c>
      <c r="F523" s="28" t="n">
        <v>13.99</v>
      </c>
      <c r="G523" s="29" t="n">
        <v>44761</v>
      </c>
      <c r="H523" s="29" t="n">
        <v>45125</v>
      </c>
      <c r="I523" s="29"/>
      <c r="J523" s="28" t="n">
        <f aca="true">IF(I523&gt;0,I523-TODAY(),H523-TODAY())</f>
        <v>431</v>
      </c>
      <c r="K523" s="28" t="n">
        <v>91</v>
      </c>
      <c r="L523" s="28" t="n">
        <v>93.8</v>
      </c>
      <c r="M523" s="30" t="n">
        <f aca="false">F523/K523*365/D523</f>
        <v>0.066016160310278</v>
      </c>
      <c r="N523" s="30" t="n">
        <f aca="false">R523/S523</f>
        <v>0.126350187302466</v>
      </c>
      <c r="O523" s="30" t="n">
        <f aca="false">M523/L523*100</f>
        <v>0.0703797018233241</v>
      </c>
      <c r="P523" s="0" t="n">
        <f aca="false">M523*100/365*J523</f>
        <v>7.79533290239173</v>
      </c>
      <c r="Q523" s="0" t="n">
        <f aca="false">P523-L523+100</f>
        <v>13.9953329023917</v>
      </c>
      <c r="R523" s="0" t="n">
        <f aca="false">Q523/J523*365</f>
        <v>11.8521960774315</v>
      </c>
      <c r="S523" s="0" t="n">
        <f aca="false">E523/D523+L523</f>
        <v>93.8043411764706</v>
      </c>
    </row>
    <row r="524" customFormat="false" ht="12.8" hidden="false" customHeight="false" outlineLevel="0" collapsed="false">
      <c r="A524" s="31" t="s">
        <v>2770</v>
      </c>
      <c r="B524" s="31" t="s">
        <v>2771</v>
      </c>
      <c r="C524" s="31" t="s">
        <v>2772</v>
      </c>
      <c r="D524" s="31" t="n">
        <v>1000</v>
      </c>
      <c r="E524" s="31" t="n">
        <v>23.42</v>
      </c>
      <c r="F524" s="31" t="n">
        <v>37.4</v>
      </c>
      <c r="G524" s="32" t="n">
        <v>44762</v>
      </c>
      <c r="H524" s="32" t="n">
        <v>44944</v>
      </c>
      <c r="I524" s="32"/>
      <c r="J524" s="31" t="n">
        <f aca="true">IF(I524&gt;0,I524-TODAY(),H524-TODAY())</f>
        <v>250</v>
      </c>
      <c r="K524" s="31" t="n">
        <v>182</v>
      </c>
      <c r="L524" s="31" t="n">
        <v>96.77</v>
      </c>
      <c r="M524" s="33" t="n">
        <f aca="false">F524/K524*365/D524</f>
        <v>0.0750054945054945</v>
      </c>
      <c r="N524" s="33" t="n">
        <f aca="false">R524/S524</f>
        <v>0.126210536321058</v>
      </c>
      <c r="O524" s="33" t="n">
        <f aca="false">M524/L524*100</f>
        <v>0.0775090363805875</v>
      </c>
      <c r="P524" s="0" t="n">
        <f aca="false">M524*100/365*J524</f>
        <v>5.13736263736264</v>
      </c>
      <c r="Q524" s="0" t="n">
        <f aca="false">P524-L524+100</f>
        <v>8.36736263736265</v>
      </c>
      <c r="R524" s="0" t="n">
        <f aca="false">Q524/J524*365</f>
        <v>12.2163494505495</v>
      </c>
      <c r="S524" s="0" t="n">
        <f aca="false">E524/D524+L524</f>
        <v>96.79342</v>
      </c>
    </row>
    <row r="525" customFormat="false" ht="12.8" hidden="false" customHeight="false" outlineLevel="0" collapsed="false">
      <c r="A525" s="31" t="s">
        <v>436</v>
      </c>
      <c r="B525" s="31" t="s">
        <v>437</v>
      </c>
      <c r="C525" s="31" t="s">
        <v>438</v>
      </c>
      <c r="D525" s="31" t="n">
        <v>1000</v>
      </c>
      <c r="E525" s="31" t="n">
        <v>8.84</v>
      </c>
      <c r="F525" s="31" t="n">
        <v>16.08</v>
      </c>
      <c r="G525" s="32" t="n">
        <v>44735</v>
      </c>
      <c r="H525" s="32" t="n">
        <v>44917</v>
      </c>
      <c r="I525" s="32"/>
      <c r="J525" s="31" t="n">
        <f aca="true">IF(I525&gt;0,I525-TODAY(),H525-TODAY())</f>
        <v>223</v>
      </c>
      <c r="K525" s="31" t="n">
        <v>91</v>
      </c>
      <c r="L525" s="31" t="n">
        <v>96.5</v>
      </c>
      <c r="M525" s="33" t="n">
        <f aca="false">F525/K525*365/D525</f>
        <v>0.0644967032967033</v>
      </c>
      <c r="N525" s="33" t="n">
        <f aca="false">R525/S525</f>
        <v>0.126189164445867</v>
      </c>
      <c r="O525" s="33" t="n">
        <f aca="false">M525/L525*100</f>
        <v>0.0668359619654956</v>
      </c>
      <c r="P525" s="0" t="n">
        <f aca="false">M525*100/365*J525</f>
        <v>3.94048351648352</v>
      </c>
      <c r="Q525" s="0" t="n">
        <f aca="false">P525-L525+100</f>
        <v>7.44048351648351</v>
      </c>
      <c r="R525" s="0" t="n">
        <f aca="false">Q525/J525*365</f>
        <v>12.1783698812398</v>
      </c>
      <c r="S525" s="0" t="n">
        <f aca="false">E525/D525+L525</f>
        <v>96.50884</v>
      </c>
    </row>
    <row r="526" customFormat="false" ht="12.8" hidden="false" customHeight="false" outlineLevel="0" collapsed="false">
      <c r="A526" s="10" t="s">
        <v>2773</v>
      </c>
      <c r="B526" s="10" t="s">
        <v>2774</v>
      </c>
      <c r="C526" s="10" t="s">
        <v>2775</v>
      </c>
      <c r="D526" s="10" t="n">
        <v>1000</v>
      </c>
      <c r="E526" s="10" t="n">
        <v>28.86</v>
      </c>
      <c r="F526" s="10" t="n">
        <v>38.34</v>
      </c>
      <c r="G526" s="11" t="n">
        <v>44739</v>
      </c>
      <c r="H526" s="11" t="n">
        <v>46923</v>
      </c>
      <c r="I526" s="11"/>
      <c r="J526" s="10" t="n">
        <f aca="true">IF(I526&gt;0,I526-TODAY(),H526-TODAY())</f>
        <v>2229</v>
      </c>
      <c r="K526" s="10" t="n">
        <v>182</v>
      </c>
      <c r="L526" s="10" t="n">
        <v>83.03</v>
      </c>
      <c r="M526" s="12" t="n">
        <f aca="false">F526/K526*365/D526</f>
        <v>0.0768906593406593</v>
      </c>
      <c r="N526" s="12" t="n">
        <f aca="false">R526/S526</f>
        <v>0.126030058089713</v>
      </c>
      <c r="O526" s="12" t="n">
        <f aca="false">M526/L526*100</f>
        <v>0.0926058765996138</v>
      </c>
      <c r="P526" s="0" t="n">
        <f aca="false">M526*100/365*J526</f>
        <v>46.955967032967</v>
      </c>
      <c r="Q526" s="0" t="n">
        <f aca="false">P526-L526+100</f>
        <v>63.925967032967</v>
      </c>
      <c r="R526" s="0" t="n">
        <f aca="false">Q526/J526*365</f>
        <v>10.4679129506653</v>
      </c>
      <c r="S526" s="0" t="n">
        <f aca="false">E526/D526+L526</f>
        <v>83.05886</v>
      </c>
    </row>
    <row r="527" customFormat="false" ht="12.8" hidden="false" customHeight="false" outlineLevel="0" collapsed="false">
      <c r="A527" s="28" t="s">
        <v>467</v>
      </c>
      <c r="B527" s="28" t="s">
        <v>468</v>
      </c>
      <c r="C527" s="28" t="s">
        <v>469</v>
      </c>
      <c r="D527" s="28" t="n">
        <v>1000</v>
      </c>
      <c r="E527" s="28" t="n">
        <v>26.72</v>
      </c>
      <c r="F527" s="28" t="n">
        <v>32.86</v>
      </c>
      <c r="G527" s="29" t="n">
        <v>44728</v>
      </c>
      <c r="H527" s="29" t="n">
        <v>46548</v>
      </c>
      <c r="I527" s="29"/>
      <c r="J527" s="28" t="n">
        <f aca="true">IF(I527&gt;0,I527-TODAY(),H527-TODAY())</f>
        <v>1854</v>
      </c>
      <c r="K527" s="28" t="n">
        <v>182</v>
      </c>
      <c r="L527" s="28" t="n">
        <v>81.38</v>
      </c>
      <c r="M527" s="30" t="n">
        <f aca="false">F527/K527*365/D527</f>
        <v>0.0659005494505495</v>
      </c>
      <c r="N527" s="30" t="n">
        <f aca="false">R527/S527</f>
        <v>0.125982285926368</v>
      </c>
      <c r="O527" s="30" t="n">
        <f aca="false">M527/L527*100</f>
        <v>0.0809788024705695</v>
      </c>
      <c r="P527" s="0" t="n">
        <f aca="false">M527*100/365*J527</f>
        <v>33.4738681318681</v>
      </c>
      <c r="Q527" s="0" t="n">
        <f aca="false">P527-L527+100</f>
        <v>52.0938681318681</v>
      </c>
      <c r="R527" s="0" t="n">
        <f aca="false">Q527/J527*365</f>
        <v>10.2558046753678</v>
      </c>
      <c r="S527" s="0" t="n">
        <f aca="false">E527/D527+L527</f>
        <v>81.40672</v>
      </c>
    </row>
    <row r="528" customFormat="false" ht="12.8" hidden="false" customHeight="false" outlineLevel="0" collapsed="false">
      <c r="A528" s="28" t="s">
        <v>602</v>
      </c>
      <c r="B528" s="28" t="s">
        <v>603</v>
      </c>
      <c r="C528" s="28" t="s">
        <v>604</v>
      </c>
      <c r="D528" s="28" t="n">
        <v>1000</v>
      </c>
      <c r="E528" s="28" t="n">
        <v>4.18</v>
      </c>
      <c r="F528" s="28" t="n">
        <v>30.58</v>
      </c>
      <c r="G528" s="29" t="n">
        <v>44852</v>
      </c>
      <c r="H528" s="29" t="n">
        <v>45400</v>
      </c>
      <c r="I528" s="29"/>
      <c r="J528" s="28" t="n">
        <f aca="true">IF(I528&gt;0,I528-TODAY(),H528-TODAY())</f>
        <v>706</v>
      </c>
      <c r="K528" s="28" t="n">
        <v>183</v>
      </c>
      <c r="L528" s="28" t="n">
        <v>89.9</v>
      </c>
      <c r="M528" s="30" t="n">
        <f aca="false">F528/K528*365/D528</f>
        <v>0.0609928961748634</v>
      </c>
      <c r="N528" s="30" t="n">
        <f aca="false">R528/S528</f>
        <v>0.125922521128476</v>
      </c>
      <c r="O528" s="30" t="n">
        <f aca="false">M528/L528*100</f>
        <v>0.0678452682701484</v>
      </c>
      <c r="P528" s="0" t="n">
        <f aca="false">M528*100/365*J528</f>
        <v>11.7975300546448</v>
      </c>
      <c r="Q528" s="0" t="n">
        <f aca="false">P528-L528+100</f>
        <v>21.8975300546448</v>
      </c>
      <c r="R528" s="0" t="n">
        <f aca="false">Q528/J528*365</f>
        <v>11.3209610055883</v>
      </c>
      <c r="S528" s="0" t="n">
        <f aca="false">E528/D528+L528</f>
        <v>89.90418</v>
      </c>
    </row>
    <row r="529" customFormat="false" ht="12.8" hidden="false" customHeight="false" outlineLevel="0" collapsed="false">
      <c r="A529" s="28" t="s">
        <v>473</v>
      </c>
      <c r="B529" s="28" t="s">
        <v>474</v>
      </c>
      <c r="C529" s="28" t="s">
        <v>475</v>
      </c>
      <c r="D529" s="28" t="n">
        <v>1000</v>
      </c>
      <c r="E529" s="28" t="n">
        <v>13.7</v>
      </c>
      <c r="F529" s="28" t="n">
        <v>34.16</v>
      </c>
      <c r="G529" s="29" t="n">
        <v>44803</v>
      </c>
      <c r="H529" s="29" t="n">
        <v>45713</v>
      </c>
      <c r="I529" s="29"/>
      <c r="J529" s="28" t="n">
        <f aca="true">IF(I529&gt;0,I529-TODAY(),H529-TODAY())</f>
        <v>1019</v>
      </c>
      <c r="K529" s="28" t="n">
        <v>182</v>
      </c>
      <c r="L529" s="28" t="n">
        <v>88.15</v>
      </c>
      <c r="M529" s="30" t="n">
        <f aca="false">F529/K529*365/D529</f>
        <v>0.0685076923076923</v>
      </c>
      <c r="N529" s="30" t="n">
        <f aca="false">R529/S529</f>
        <v>0.125849661281121</v>
      </c>
      <c r="O529" s="30" t="n">
        <f aca="false">M529/L529*100</f>
        <v>0.0777171778873424</v>
      </c>
      <c r="P529" s="0" t="n">
        <f aca="false">M529*100/365*J529</f>
        <v>19.1258461538462</v>
      </c>
      <c r="Q529" s="0" t="n">
        <f aca="false">P529-L529+100</f>
        <v>30.9758461538461</v>
      </c>
      <c r="R529" s="0" t="n">
        <f aca="false">Q529/J529*365</f>
        <v>11.0953717822903</v>
      </c>
      <c r="S529" s="0" t="n">
        <f aca="false">E529/D529+L529</f>
        <v>88.1637</v>
      </c>
    </row>
    <row r="530" customFormat="false" ht="12.8" hidden="false" customHeight="false" outlineLevel="0" collapsed="false">
      <c r="A530" s="10" t="s">
        <v>2776</v>
      </c>
      <c r="B530" s="10" t="s">
        <v>2777</v>
      </c>
      <c r="C530" s="10" t="s">
        <v>2778</v>
      </c>
      <c r="D530" s="10" t="n">
        <v>1000</v>
      </c>
      <c r="E530" s="10" t="n">
        <v>29.73</v>
      </c>
      <c r="F530" s="10" t="n">
        <v>39.49</v>
      </c>
      <c r="G530" s="11" t="n">
        <v>44739</v>
      </c>
      <c r="H530" s="11" t="n">
        <v>48015</v>
      </c>
      <c r="I530" s="11"/>
      <c r="J530" s="10" t="n">
        <f aca="true">IF(I530&gt;0,I530-TODAY(),H530-TODAY())</f>
        <v>3321</v>
      </c>
      <c r="K530" s="10" t="n">
        <v>182</v>
      </c>
      <c r="L530" s="10" t="n">
        <v>80.23</v>
      </c>
      <c r="M530" s="12" t="n">
        <f aca="false">F530/K530*365/D530</f>
        <v>0.079196978021978</v>
      </c>
      <c r="N530" s="12" t="n">
        <f aca="false">R530/S530</f>
        <v>0.125748645853615</v>
      </c>
      <c r="O530" s="12" t="n">
        <f aca="false">M530/L530*100</f>
        <v>0.0987124243075882</v>
      </c>
      <c r="P530" s="0" t="n">
        <f aca="false">M530*100/365*J530</f>
        <v>72.0584010989011</v>
      </c>
      <c r="Q530" s="0" t="n">
        <f aca="false">P530-L530+100</f>
        <v>91.8284010989011</v>
      </c>
      <c r="R530" s="0" t="n">
        <f aca="false">Q530/J530*365</f>
        <v>10.0925523640768</v>
      </c>
      <c r="S530" s="0" t="n">
        <f aca="false">E530/D530+L530</f>
        <v>80.25973</v>
      </c>
    </row>
    <row r="531" customFormat="false" ht="12.8" hidden="false" customHeight="false" outlineLevel="0" collapsed="false">
      <c r="A531" s="10" t="s">
        <v>2779</v>
      </c>
      <c r="B531" s="10" t="s">
        <v>2780</v>
      </c>
      <c r="C531" s="10" t="s">
        <v>2781</v>
      </c>
      <c r="D531" s="10" t="n">
        <v>1000</v>
      </c>
      <c r="E531" s="10" t="n">
        <v>29.73</v>
      </c>
      <c r="F531" s="10" t="n">
        <v>39.49</v>
      </c>
      <c r="G531" s="11" t="n">
        <v>44739</v>
      </c>
      <c r="H531" s="11" t="n">
        <v>48015</v>
      </c>
      <c r="I531" s="11"/>
      <c r="J531" s="10" t="n">
        <f aca="true">IF(I531&gt;0,I531-TODAY(),H531-TODAY())</f>
        <v>3321</v>
      </c>
      <c r="K531" s="10" t="n">
        <v>182</v>
      </c>
      <c r="L531" s="10" t="n">
        <v>80.25</v>
      </c>
      <c r="M531" s="12" t="n">
        <f aca="false">F531/K531*365/D531</f>
        <v>0.079196978021978</v>
      </c>
      <c r="N531" s="12" t="n">
        <f aca="false">R531/S531</f>
        <v>0.125689937310256</v>
      </c>
      <c r="O531" s="12" t="n">
        <f aca="false">M531/L531*100</f>
        <v>0.0986878230803464</v>
      </c>
      <c r="P531" s="0" t="n">
        <f aca="false">M531*100/365*J531</f>
        <v>72.0584010989011</v>
      </c>
      <c r="Q531" s="0" t="n">
        <f aca="false">P531-L531+100</f>
        <v>91.8084010989011</v>
      </c>
      <c r="R531" s="0" t="n">
        <f aca="false">Q531/J531*365</f>
        <v>10.0903542309843</v>
      </c>
      <c r="S531" s="0" t="n">
        <f aca="false">E531/D531+L531</f>
        <v>80.27973</v>
      </c>
    </row>
    <row r="532" customFormat="false" ht="12.8" hidden="false" customHeight="false" outlineLevel="0" collapsed="false">
      <c r="A532" s="31" t="s">
        <v>476</v>
      </c>
      <c r="B532" s="31" t="s">
        <v>477</v>
      </c>
      <c r="C532" s="31" t="s">
        <v>478</v>
      </c>
      <c r="D532" s="31" t="n">
        <v>1000</v>
      </c>
      <c r="E532" s="31" t="n">
        <v>15.67</v>
      </c>
      <c r="F532" s="31" t="n">
        <v>33.16</v>
      </c>
      <c r="G532" s="32" t="n">
        <v>44790</v>
      </c>
      <c r="H532" s="32" t="n">
        <v>46428</v>
      </c>
      <c r="I532" s="32"/>
      <c r="J532" s="31" t="n">
        <f aca="true">IF(I532&gt;0,I532-TODAY(),H532-TODAY())</f>
        <v>1734</v>
      </c>
      <c r="K532" s="31" t="n">
        <v>182</v>
      </c>
      <c r="L532" s="31" t="n">
        <v>82.39</v>
      </c>
      <c r="M532" s="33" t="n">
        <f aca="false">F532/K532*365/D532</f>
        <v>0.0665021978021978</v>
      </c>
      <c r="N532" s="33" t="n">
        <f aca="false">R532/S532</f>
        <v>0.125683750769266</v>
      </c>
      <c r="O532" s="33" t="n">
        <f aca="false">M532/L532*100</f>
        <v>0.0807163464039298</v>
      </c>
      <c r="P532" s="0" t="n">
        <f aca="false">M532*100/365*J532</f>
        <v>31.5930989010989</v>
      </c>
      <c r="Q532" s="0" t="n">
        <f aca="false">P532-L532+100</f>
        <v>49.2030989010989</v>
      </c>
      <c r="R532" s="0" t="n">
        <f aca="false">Q532/J532*365</f>
        <v>10.3570536902544</v>
      </c>
      <c r="S532" s="0" t="n">
        <f aca="false">E532/D532+L532</f>
        <v>82.40567</v>
      </c>
    </row>
    <row r="533" customFormat="false" ht="12.8" hidden="false" customHeight="false" outlineLevel="0" collapsed="false">
      <c r="A533" s="31" t="s">
        <v>485</v>
      </c>
      <c r="B533" s="31" t="s">
        <v>486</v>
      </c>
      <c r="C533" s="31" t="s">
        <v>487</v>
      </c>
      <c r="D533" s="31" t="n">
        <v>1000</v>
      </c>
      <c r="E533" s="31" t="n">
        <v>10.97</v>
      </c>
      <c r="F533" s="31" t="n">
        <v>17.83</v>
      </c>
      <c r="G533" s="32" t="n">
        <v>44729</v>
      </c>
      <c r="H533" s="32" t="n">
        <v>47459</v>
      </c>
      <c r="I533" s="32"/>
      <c r="J533" s="31" t="n">
        <f aca="true">IF(I533&gt;0,I533-TODAY(),H533-TODAY())</f>
        <v>2765</v>
      </c>
      <c r="K533" s="31" t="n">
        <v>91</v>
      </c>
      <c r="L533" s="31" t="n">
        <v>79.05</v>
      </c>
      <c r="M533" s="33" t="n">
        <f aca="false">F533/K533*365/D533</f>
        <v>0.0715159340659341</v>
      </c>
      <c r="N533" s="33" t="n">
        <f aca="false">R533/S533</f>
        <v>0.125436671769445</v>
      </c>
      <c r="O533" s="33" t="n">
        <f aca="false">M533/L533*100</f>
        <v>0.0904692398051032</v>
      </c>
      <c r="P533" s="0" t="n">
        <f aca="false">M533*100/365*J533</f>
        <v>54.1757692307692</v>
      </c>
      <c r="Q533" s="0" t="n">
        <f aca="false">P533-L533+100</f>
        <v>75.1257692307692</v>
      </c>
      <c r="R533" s="0" t="n">
        <f aca="false">Q533/J533*365</f>
        <v>9.91714494366393</v>
      </c>
      <c r="S533" s="0" t="n">
        <f aca="false">E533/D533+L533</f>
        <v>79.06097</v>
      </c>
    </row>
    <row r="534" customFormat="false" ht="12.8" hidden="false" customHeight="false" outlineLevel="0" collapsed="false">
      <c r="A534" s="28" t="s">
        <v>2782</v>
      </c>
      <c r="B534" s="28" t="s">
        <v>2783</v>
      </c>
      <c r="C534" s="28" t="s">
        <v>2784</v>
      </c>
      <c r="D534" s="28" t="n">
        <v>1000</v>
      </c>
      <c r="E534" s="28" t="n">
        <v>31.45</v>
      </c>
      <c r="F534" s="28" t="n">
        <v>44.38</v>
      </c>
      <c r="G534" s="29" t="n">
        <v>44747</v>
      </c>
      <c r="H534" s="29" t="n">
        <v>44747</v>
      </c>
      <c r="I534" s="29"/>
      <c r="J534" s="28" t="n">
        <f aca="true">IF(I534&gt;0,I534-TODAY(),H534-TODAY())</f>
        <v>53</v>
      </c>
      <c r="K534" s="28" t="n">
        <v>182</v>
      </c>
      <c r="L534" s="28" t="n">
        <v>99.48</v>
      </c>
      <c r="M534" s="30" t="n">
        <f aca="false">F534/K534*365/D534</f>
        <v>0.0890038461538462</v>
      </c>
      <c r="N534" s="30" t="n">
        <f aca="false">R534/S534</f>
        <v>0.125427945134518</v>
      </c>
      <c r="O534" s="30" t="n">
        <f aca="false">M534/L534*100</f>
        <v>0.0894690853979153</v>
      </c>
      <c r="P534" s="0" t="n">
        <f aca="false">M534*100/365*J534</f>
        <v>1.29238461538462</v>
      </c>
      <c r="Q534" s="0" t="n">
        <f aca="false">P534-L534+100</f>
        <v>1.81238461538462</v>
      </c>
      <c r="R534" s="0" t="n">
        <f aca="false">Q534/J534*365</f>
        <v>12.4815166908563</v>
      </c>
      <c r="S534" s="0" t="n">
        <f aca="false">E534/D534+L534</f>
        <v>99.51145</v>
      </c>
    </row>
    <row r="535" customFormat="false" ht="12.8" hidden="false" customHeight="false" outlineLevel="0" collapsed="false">
      <c r="A535" s="31" t="s">
        <v>482</v>
      </c>
      <c r="B535" s="31" t="s">
        <v>483</v>
      </c>
      <c r="C535" s="31" t="s">
        <v>484</v>
      </c>
      <c r="D535" s="31" t="n">
        <v>1000</v>
      </c>
      <c r="E535" s="31" t="n">
        <v>4.28</v>
      </c>
      <c r="F535" s="31" t="n">
        <v>17.7</v>
      </c>
      <c r="G535" s="32" t="n">
        <v>44763</v>
      </c>
      <c r="H535" s="32" t="n">
        <v>47402</v>
      </c>
      <c r="I535" s="32" t="n">
        <v>45400</v>
      </c>
      <c r="J535" s="31" t="n">
        <f aca="true">IF(I535&gt;0,I535-TODAY(),H535-TODAY())</f>
        <v>706</v>
      </c>
      <c r="K535" s="31" t="n">
        <v>91</v>
      </c>
      <c r="L535" s="31" t="n">
        <v>91.53</v>
      </c>
      <c r="M535" s="33" t="n">
        <f aca="false">F535/K535*365/D535</f>
        <v>0.0709945054945055</v>
      </c>
      <c r="N535" s="33" t="n">
        <f aca="false">R535/S535</f>
        <v>0.125400194933704</v>
      </c>
      <c r="O535" s="33" t="n">
        <f aca="false">M535/L535*100</f>
        <v>0.0775641926084404</v>
      </c>
      <c r="P535" s="0" t="n">
        <f aca="false">M535*100/365*J535</f>
        <v>13.7320879120879</v>
      </c>
      <c r="Q535" s="0" t="n">
        <f aca="false">P535-L535+100</f>
        <v>22.2020879120879</v>
      </c>
      <c r="R535" s="0" t="n">
        <f aca="false">Q535/J535*365</f>
        <v>11.4784165551163</v>
      </c>
      <c r="S535" s="0" t="n">
        <f aca="false">E535/D535+L535</f>
        <v>91.53428</v>
      </c>
    </row>
    <row r="536" customFormat="false" ht="12.8" hidden="false" customHeight="false" outlineLevel="0" collapsed="false">
      <c r="A536" s="31" t="s">
        <v>2785</v>
      </c>
      <c r="B536" s="31" t="s">
        <v>2786</v>
      </c>
      <c r="C536" s="31" t="s">
        <v>2787</v>
      </c>
      <c r="D536" s="31" t="n">
        <v>1000</v>
      </c>
      <c r="E536" s="31" t="n">
        <v>47.77</v>
      </c>
      <c r="F536" s="31" t="n">
        <v>49.12</v>
      </c>
      <c r="G536" s="32" t="n">
        <v>44699</v>
      </c>
      <c r="H536" s="32" t="n">
        <v>49977</v>
      </c>
      <c r="I536" s="32" t="n">
        <v>45609</v>
      </c>
      <c r="J536" s="31" t="n">
        <f aca="true">IF(I536&gt;0,I536-TODAY(),H536-TODAY())</f>
        <v>915</v>
      </c>
      <c r="K536" s="31" t="n">
        <v>182</v>
      </c>
      <c r="L536" s="31" t="n">
        <v>94.91</v>
      </c>
      <c r="M536" s="33" t="n">
        <f aca="false">F536/K536*365/D536</f>
        <v>0.0985098901098901</v>
      </c>
      <c r="N536" s="33" t="n">
        <f aca="false">R536/S536</f>
        <v>0.125123264472817</v>
      </c>
      <c r="O536" s="33" t="n">
        <f aca="false">M536/L536*100</f>
        <v>0.103792951332726</v>
      </c>
      <c r="P536" s="0" t="n">
        <f aca="false">M536*100/365*J536</f>
        <v>24.6949450549451</v>
      </c>
      <c r="Q536" s="0" t="n">
        <f aca="false">P536-L536+100</f>
        <v>29.7849450549451</v>
      </c>
      <c r="R536" s="0" t="n">
        <f aca="false">Q536/J536*365</f>
        <v>11.881426169459</v>
      </c>
      <c r="S536" s="0" t="n">
        <f aca="false">E536/D536+L536</f>
        <v>94.95777</v>
      </c>
    </row>
    <row r="537" customFormat="false" ht="12.8" hidden="false" customHeight="false" outlineLevel="0" collapsed="false">
      <c r="A537" s="28" t="s">
        <v>488</v>
      </c>
      <c r="B537" s="28" t="s">
        <v>489</v>
      </c>
      <c r="C537" s="28" t="s">
        <v>490</v>
      </c>
      <c r="D537" s="28" t="n">
        <v>1000</v>
      </c>
      <c r="E537" s="28" t="n">
        <v>34.06</v>
      </c>
      <c r="F537" s="28" t="n">
        <v>36.25</v>
      </c>
      <c r="G537" s="29" t="n">
        <v>44705</v>
      </c>
      <c r="H537" s="29" t="n">
        <v>46343</v>
      </c>
      <c r="I537" s="29"/>
      <c r="J537" s="28" t="n">
        <f aca="true">IF(I537&gt;0,I537-TODAY(),H537-TODAY())</f>
        <v>1649</v>
      </c>
      <c r="K537" s="28" t="n">
        <v>182</v>
      </c>
      <c r="L537" s="28" t="n">
        <v>84.9</v>
      </c>
      <c r="M537" s="30" t="n">
        <f aca="false">F537/K537*365/D537</f>
        <v>0.0726991758241758</v>
      </c>
      <c r="N537" s="30" t="n">
        <f aca="false">R537/S537</f>
        <v>0.12494688545995</v>
      </c>
      <c r="O537" s="30" t="n">
        <f aca="false">M537/L537*100</f>
        <v>0.0856291823606311</v>
      </c>
      <c r="P537" s="0" t="n">
        <f aca="false">M537*100/365*J537</f>
        <v>32.8440934065934</v>
      </c>
      <c r="Q537" s="0" t="n">
        <f aca="false">P537-L537+100</f>
        <v>47.9440934065934</v>
      </c>
      <c r="R537" s="0" t="n">
        <f aca="false">Q537/J537*365</f>
        <v>10.6122462664685</v>
      </c>
      <c r="S537" s="0" t="n">
        <f aca="false">E537/D537+L537</f>
        <v>84.93406</v>
      </c>
    </row>
    <row r="538" customFormat="false" ht="12.8" hidden="false" customHeight="false" outlineLevel="0" collapsed="false">
      <c r="A538" s="28" t="s">
        <v>2788</v>
      </c>
      <c r="B538" s="28" t="s">
        <v>2789</v>
      </c>
      <c r="C538" s="28" t="s">
        <v>2790</v>
      </c>
      <c r="D538" s="28" t="n">
        <v>1000000</v>
      </c>
      <c r="E538" s="28" t="n">
        <v>32410.96</v>
      </c>
      <c r="F538" s="28" t="n">
        <v>42134.25</v>
      </c>
      <c r="G538" s="29" t="n">
        <v>44736</v>
      </c>
      <c r="H538" s="29"/>
      <c r="I538" s="29" t="n">
        <v>46010</v>
      </c>
      <c r="J538" s="28" t="n">
        <f aca="true">IF(I538&gt;0,I538-TODAY(),H538-TODAY())</f>
        <v>1316</v>
      </c>
      <c r="K538" s="28" t="n">
        <v>182</v>
      </c>
      <c r="L538" s="28" t="n">
        <v>90</v>
      </c>
      <c r="M538" s="30" t="n">
        <f aca="false">F538/K538*365/D538</f>
        <v>0.0845000068681319</v>
      </c>
      <c r="N538" s="30" t="n">
        <f aca="false">R538/S538</f>
        <v>0.124661294728658</v>
      </c>
      <c r="O538" s="30" t="n">
        <f aca="false">M538/L538*100</f>
        <v>0.0938888965201465</v>
      </c>
      <c r="P538" s="0" t="n">
        <f aca="false">M538*100/365*J538</f>
        <v>30.4663038461538</v>
      </c>
      <c r="Q538" s="0" t="n">
        <f aca="false">P538-L538+100</f>
        <v>40.4663038461539</v>
      </c>
      <c r="R538" s="0" t="n">
        <f aca="false">Q538/J538*365</f>
        <v>11.2235569178162</v>
      </c>
      <c r="S538" s="0" t="n">
        <f aca="false">E538/D538+L538</f>
        <v>90.03241096</v>
      </c>
    </row>
    <row r="539" customFormat="false" ht="12.8" hidden="false" customHeight="false" outlineLevel="0" collapsed="false">
      <c r="A539" s="31" t="s">
        <v>384</v>
      </c>
      <c r="B539" s="31" t="s">
        <v>385</v>
      </c>
      <c r="C539" s="31" t="s">
        <v>386</v>
      </c>
      <c r="D539" s="31" t="n">
        <v>1000</v>
      </c>
      <c r="E539" s="31" t="n">
        <v>8.59</v>
      </c>
      <c r="F539" s="31" t="n">
        <v>15.96</v>
      </c>
      <c r="G539" s="32" t="n">
        <v>44736</v>
      </c>
      <c r="H539" s="32" t="n">
        <v>46010</v>
      </c>
      <c r="I539" s="32" t="n">
        <v>45282</v>
      </c>
      <c r="J539" s="31" t="n">
        <f aca="true">IF(I539&gt;0,I539-TODAY(),H539-TODAY())</f>
        <v>588</v>
      </c>
      <c r="K539" s="31" t="n">
        <v>91</v>
      </c>
      <c r="L539" s="31" t="n">
        <v>91.88</v>
      </c>
      <c r="M539" s="33" t="n">
        <f aca="false">F539/K539*365/D539</f>
        <v>0.0640153846153846</v>
      </c>
      <c r="N539" s="33" t="n">
        <f aca="false">R539/S539</f>
        <v>0.124520516116469</v>
      </c>
      <c r="O539" s="33" t="n">
        <f aca="false">M539/L539*100</f>
        <v>0.0696728173872275</v>
      </c>
      <c r="P539" s="0" t="n">
        <f aca="false">M539*100/365*J539</f>
        <v>10.3126153846154</v>
      </c>
      <c r="Q539" s="0" t="n">
        <f aca="false">P539-L539+100</f>
        <v>18.4326153846154</v>
      </c>
      <c r="R539" s="0" t="n">
        <f aca="false">Q539/J539*365</f>
        <v>11.4420146520147</v>
      </c>
      <c r="S539" s="0" t="n">
        <f aca="false">E539/D539+L539</f>
        <v>91.88859</v>
      </c>
    </row>
    <row r="540" customFormat="false" ht="12.8" hidden="false" customHeight="false" outlineLevel="0" collapsed="false">
      <c r="A540" s="28" t="s">
        <v>2791</v>
      </c>
      <c r="B540" s="28" t="s">
        <v>2792</v>
      </c>
      <c r="C540" s="28" t="s">
        <v>2793</v>
      </c>
      <c r="D540" s="28" t="n">
        <v>1000</v>
      </c>
      <c r="E540" s="28" t="n">
        <v>38.72</v>
      </c>
      <c r="F540" s="28" t="n">
        <v>47.88</v>
      </c>
      <c r="G540" s="29" t="n">
        <v>44729</v>
      </c>
      <c r="H540" s="29" t="n">
        <v>45095</v>
      </c>
      <c r="I540" s="29"/>
      <c r="J540" s="28" t="n">
        <f aca="true">IF(I540&gt;0,I540-TODAY(),H540-TODAY())</f>
        <v>401</v>
      </c>
      <c r="K540" s="28" t="n">
        <v>183</v>
      </c>
      <c r="L540" s="28" t="n">
        <v>97.2</v>
      </c>
      <c r="M540" s="30" t="n">
        <f aca="false">F540/K540*365/D540</f>
        <v>0.0954983606557377</v>
      </c>
      <c r="N540" s="30" t="n">
        <f aca="false">R540/S540</f>
        <v>0.124420236038704</v>
      </c>
      <c r="O540" s="30" t="n">
        <f aca="false">M540/L540*100</f>
        <v>0.0982493422384133</v>
      </c>
      <c r="P540" s="0" t="n">
        <f aca="false">M540*100/365*J540</f>
        <v>10.491737704918</v>
      </c>
      <c r="Q540" s="0" t="n">
        <f aca="false">P540-L540+100</f>
        <v>13.291737704918</v>
      </c>
      <c r="R540" s="0" t="n">
        <f aca="false">Q540/J540*365</f>
        <v>12.0984644945015</v>
      </c>
      <c r="S540" s="0" t="n">
        <f aca="false">E540/D540+L540</f>
        <v>97.23872</v>
      </c>
    </row>
    <row r="541" customFormat="false" ht="12.8" hidden="false" customHeight="false" outlineLevel="0" collapsed="false">
      <c r="A541" s="31" t="s">
        <v>2794</v>
      </c>
      <c r="B541" s="31" t="s">
        <v>2795</v>
      </c>
      <c r="C541" s="31" t="s">
        <v>2796</v>
      </c>
      <c r="D541" s="31" t="n">
        <v>500</v>
      </c>
      <c r="E541" s="31" t="n">
        <v>20.43</v>
      </c>
      <c r="F541" s="31" t="n">
        <v>23.68</v>
      </c>
      <c r="G541" s="32" t="n">
        <v>44719</v>
      </c>
      <c r="H541" s="32" t="n">
        <v>44719</v>
      </c>
      <c r="I541" s="32"/>
      <c r="J541" s="31" t="n">
        <f aca="true">IF(I541&gt;0,I541-TODAY(),H541-TODAY())</f>
        <v>25</v>
      </c>
      <c r="K541" s="31" t="n">
        <v>182</v>
      </c>
      <c r="L541" s="31" t="n">
        <v>99.8</v>
      </c>
      <c r="M541" s="33" t="n">
        <f aca="false">F541/K541*365/D541</f>
        <v>0.0949802197802198</v>
      </c>
      <c r="N541" s="33" t="n">
        <f aca="false">R541/S541</f>
        <v>0.124378155176368</v>
      </c>
      <c r="O541" s="33" t="n">
        <f aca="false">M541/L541*100</f>
        <v>0.0951705609020238</v>
      </c>
      <c r="P541" s="0" t="n">
        <f aca="false">M541*100/365*J541</f>
        <v>0.650549450549451</v>
      </c>
      <c r="Q541" s="0" t="n">
        <f aca="false">P541-L541+100</f>
        <v>0.850549450549451</v>
      </c>
      <c r="R541" s="0" t="n">
        <f aca="false">Q541/J541*365</f>
        <v>12.418021978022</v>
      </c>
      <c r="S541" s="0" t="n">
        <f aca="false">E541/D541+L541</f>
        <v>99.84086</v>
      </c>
    </row>
    <row r="542" customFormat="false" ht="12.8" hidden="false" customHeight="false" outlineLevel="0" collapsed="false">
      <c r="A542" s="28" t="s">
        <v>2797</v>
      </c>
      <c r="B542" s="28" t="s">
        <v>2798</v>
      </c>
      <c r="C542" s="28" t="s">
        <v>2799</v>
      </c>
      <c r="D542" s="28" t="n">
        <v>1000</v>
      </c>
      <c r="E542" s="28" t="n">
        <v>2.9</v>
      </c>
      <c r="F542" s="28" t="n">
        <v>41.08</v>
      </c>
      <c r="G542" s="29" t="n">
        <v>44865</v>
      </c>
      <c r="H542" s="29" t="n">
        <v>45596</v>
      </c>
      <c r="I542" s="29"/>
      <c r="J542" s="28" t="n">
        <f aca="true">IF(I542&gt;0,I542-TODAY(),H542-TODAY())</f>
        <v>902</v>
      </c>
      <c r="K542" s="28" t="n">
        <v>184</v>
      </c>
      <c r="L542" s="28" t="n">
        <v>91.9</v>
      </c>
      <c r="M542" s="30" t="n">
        <f aca="false">F542/K542*365/D542</f>
        <v>0.0814902173913043</v>
      </c>
      <c r="N542" s="30" t="n">
        <f aca="false">R542/S542</f>
        <v>0.124334900480651</v>
      </c>
      <c r="O542" s="30" t="n">
        <f aca="false">M542/L542*100</f>
        <v>0.0886727066281875</v>
      </c>
      <c r="P542" s="0" t="n">
        <f aca="false">M542*100/365*J542</f>
        <v>20.1381304347826</v>
      </c>
      <c r="Q542" s="0" t="n">
        <f aca="false">P542-L542+100</f>
        <v>28.2381304347826</v>
      </c>
      <c r="R542" s="0" t="n">
        <f aca="false">Q542/J542*365</f>
        <v>11.4267379253832</v>
      </c>
      <c r="S542" s="0" t="n">
        <f aca="false">E542/D542+L542</f>
        <v>91.9029</v>
      </c>
    </row>
    <row r="543" customFormat="false" ht="12.8" hidden="false" customHeight="false" outlineLevel="0" collapsed="false">
      <c r="A543" s="28" t="s">
        <v>497</v>
      </c>
      <c r="B543" s="28" t="s">
        <v>498</v>
      </c>
      <c r="C543" s="28" t="s">
        <v>499</v>
      </c>
      <c r="D543" s="28" t="n">
        <v>1000</v>
      </c>
      <c r="E543" s="28" t="n">
        <v>18.07</v>
      </c>
      <c r="F543" s="28" t="n">
        <v>19.57</v>
      </c>
      <c r="G543" s="29" t="n">
        <v>44701</v>
      </c>
      <c r="H543" s="29" t="n">
        <v>45156</v>
      </c>
      <c r="I543" s="29"/>
      <c r="J543" s="28" t="n">
        <f aca="true">IF(I543&gt;0,I543-TODAY(),H543-TODAY())</f>
        <v>462</v>
      </c>
      <c r="K543" s="28" t="n">
        <v>91</v>
      </c>
      <c r="L543" s="28" t="n">
        <v>94.99</v>
      </c>
      <c r="M543" s="30" t="n">
        <f aca="false">F543/K543*365/D543</f>
        <v>0.0784950549450549</v>
      </c>
      <c r="N543" s="30" t="n">
        <f aca="false">R543/S543</f>
        <v>0.124280204593382</v>
      </c>
      <c r="O543" s="30" t="n">
        <f aca="false">M543/L543*100</f>
        <v>0.082635072055011</v>
      </c>
      <c r="P543" s="0" t="n">
        <f aca="false">M543*100/365*J543</f>
        <v>9.93553846153846</v>
      </c>
      <c r="Q543" s="0" t="n">
        <f aca="false">P543-L543+100</f>
        <v>14.9455384615385</v>
      </c>
      <c r="R543" s="0" t="n">
        <f aca="false">Q543/J543*365</f>
        <v>11.8076223776224</v>
      </c>
      <c r="S543" s="0" t="n">
        <f aca="false">E543/D543+L543</f>
        <v>95.00807</v>
      </c>
    </row>
    <row r="544" customFormat="false" ht="12.8" hidden="false" customHeight="false" outlineLevel="0" collapsed="false">
      <c r="A544" s="28" t="s">
        <v>2800</v>
      </c>
      <c r="B544" s="28" t="s">
        <v>2801</v>
      </c>
      <c r="C544" s="28" t="s">
        <v>2802</v>
      </c>
      <c r="D544" s="28" t="n">
        <v>1000</v>
      </c>
      <c r="E544" s="34" t="n">
        <v>16.57</v>
      </c>
      <c r="F544" s="34" t="n">
        <v>53.85</v>
      </c>
      <c r="G544" s="29" t="n">
        <v>44757</v>
      </c>
      <c r="H544" s="29" t="n">
        <v>45849</v>
      </c>
      <c r="I544" s="29" t="n">
        <v>44757</v>
      </c>
      <c r="J544" s="28" t="n">
        <f aca="true">IF(I544&gt;0,I544-TODAY(),H544-TODAY())</f>
        <v>63</v>
      </c>
      <c r="K544" s="28" t="n">
        <v>91</v>
      </c>
      <c r="L544" s="28" t="n">
        <v>101.55</v>
      </c>
      <c r="M544" s="30" t="n">
        <f aca="false">F544/K544*365/D544</f>
        <v>0.215991758241758</v>
      </c>
      <c r="N544" s="30" t="n">
        <f aca="false">R544/S544</f>
        <v>0.12424380476782</v>
      </c>
      <c r="O544" s="30" t="n">
        <f aca="false">M544/L544*100</f>
        <v>0.212694985959388</v>
      </c>
      <c r="P544" s="0" t="n">
        <f aca="false">M544*100/365*J544</f>
        <v>3.72807692307692</v>
      </c>
      <c r="Q544" s="0" t="n">
        <f aca="false">P544-L544+100</f>
        <v>2.17807692307693</v>
      </c>
      <c r="R544" s="0" t="n">
        <f aca="false">Q544/J544*365</f>
        <v>12.6190170940171</v>
      </c>
      <c r="S544" s="0" t="n">
        <f aca="false">E544/D544+L544</f>
        <v>101.56657</v>
      </c>
    </row>
    <row r="545" customFormat="false" ht="12.8" hidden="false" customHeight="false" outlineLevel="0" collapsed="false">
      <c r="A545" s="31" t="s">
        <v>533</v>
      </c>
      <c r="B545" s="31" t="s">
        <v>534</v>
      </c>
      <c r="C545" s="31" t="s">
        <v>535</v>
      </c>
      <c r="D545" s="31" t="n">
        <v>1000</v>
      </c>
      <c r="E545" s="31" t="n">
        <v>23.63</v>
      </c>
      <c r="F545" s="31" t="n">
        <v>38.39</v>
      </c>
      <c r="G545" s="32" t="n">
        <v>44764</v>
      </c>
      <c r="H545" s="32" t="n">
        <v>46220</v>
      </c>
      <c r="I545" s="32"/>
      <c r="J545" s="31" t="n">
        <f aca="true">IF(I545&gt;0,I545-TODAY(),H545-TODAY())</f>
        <v>1526</v>
      </c>
      <c r="K545" s="31" t="n">
        <v>182</v>
      </c>
      <c r="L545" s="31" t="n">
        <v>87</v>
      </c>
      <c r="M545" s="33" t="n">
        <f aca="false">F545/K545*365/D545</f>
        <v>0.0769909340659341</v>
      </c>
      <c r="N545" s="33" t="n">
        <f aca="false">R545/S545</f>
        <v>0.12420224072149</v>
      </c>
      <c r="O545" s="33" t="n">
        <f aca="false">M545/L545*100</f>
        <v>0.0884953265125679</v>
      </c>
      <c r="P545" s="0" t="n">
        <f aca="false">M545*100/365*J545</f>
        <v>32.1885384615385</v>
      </c>
      <c r="Q545" s="0" t="n">
        <f aca="false">P545-L545+100</f>
        <v>45.1885384615385</v>
      </c>
      <c r="R545" s="0" t="n">
        <f aca="false">Q545/J545*365</f>
        <v>10.8085298417179</v>
      </c>
      <c r="S545" s="0" t="n">
        <f aca="false">E545/D545+L545</f>
        <v>87.02363</v>
      </c>
    </row>
    <row r="546" customFormat="false" ht="12.8" hidden="false" customHeight="false" outlineLevel="0" collapsed="false">
      <c r="A546" s="31" t="s">
        <v>503</v>
      </c>
      <c r="B546" s="31" t="s">
        <v>504</v>
      </c>
      <c r="C546" s="31" t="s">
        <v>505</v>
      </c>
      <c r="D546" s="31" t="n">
        <v>1000</v>
      </c>
      <c r="E546" s="31" t="n">
        <v>4.17</v>
      </c>
      <c r="F546" s="31" t="n">
        <v>36.15</v>
      </c>
      <c r="G546" s="32" t="n">
        <v>44855</v>
      </c>
      <c r="H546" s="32" t="n">
        <v>45037</v>
      </c>
      <c r="I546" s="32"/>
      <c r="J546" s="31" t="n">
        <f aca="true">IF(I546&gt;0,I546-TODAY(),H546-TODAY())</f>
        <v>343</v>
      </c>
      <c r="K546" s="31" t="n">
        <v>182</v>
      </c>
      <c r="L546" s="31" t="n">
        <v>95.66</v>
      </c>
      <c r="M546" s="33" t="n">
        <f aca="false">F546/K546*365/D546</f>
        <v>0.0724986263736264</v>
      </c>
      <c r="N546" s="33" t="n">
        <f aca="false">R546/S546</f>
        <v>0.12406139084572</v>
      </c>
      <c r="O546" s="33" t="n">
        <f aca="false">M546/L546*100</f>
        <v>0.0757878176600736</v>
      </c>
      <c r="P546" s="0" t="n">
        <f aca="false">M546*100/365*J546</f>
        <v>6.81288461538462</v>
      </c>
      <c r="Q546" s="0" t="n">
        <f aca="false">P546-L546+100</f>
        <v>11.1528846153846</v>
      </c>
      <c r="R546" s="0" t="n">
        <f aca="false">Q546/J546*365</f>
        <v>11.8682299843014</v>
      </c>
      <c r="S546" s="0" t="n">
        <f aca="false">E546/D546+L546</f>
        <v>95.66417</v>
      </c>
    </row>
    <row r="547" customFormat="false" ht="12.8" hidden="false" customHeight="false" outlineLevel="0" collapsed="false">
      <c r="A547" s="31" t="s">
        <v>2803</v>
      </c>
      <c r="B547" s="31" t="s">
        <v>2804</v>
      </c>
      <c r="C547" s="31" t="s">
        <v>2805</v>
      </c>
      <c r="D547" s="31" t="n">
        <v>1000</v>
      </c>
      <c r="E547" s="31" t="n">
        <v>22.15</v>
      </c>
      <c r="F547" s="31" t="n">
        <v>26.18</v>
      </c>
      <c r="G547" s="32" t="n">
        <v>44722</v>
      </c>
      <c r="H547" s="32" t="n">
        <v>44904</v>
      </c>
      <c r="I547" s="32"/>
      <c r="J547" s="31" t="n">
        <f aca="true">IF(I547&gt;0,I547-TODAY(),H547-TODAY())</f>
        <v>210</v>
      </c>
      <c r="K547" s="31" t="n">
        <v>182</v>
      </c>
      <c r="L547" s="31" t="n">
        <v>96.16</v>
      </c>
      <c r="M547" s="33" t="n">
        <f aca="false">F547/K547*365/D547</f>
        <v>0.0525038461538462</v>
      </c>
      <c r="N547" s="33" t="n">
        <f aca="false">R547/S547</f>
        <v>0.123980076653208</v>
      </c>
      <c r="O547" s="33" t="n">
        <f aca="false">M547/L547*100</f>
        <v>0.0546005055676437</v>
      </c>
      <c r="P547" s="0" t="n">
        <f aca="false">M547*100/365*J547</f>
        <v>3.02076923076923</v>
      </c>
      <c r="Q547" s="0" t="n">
        <f aca="false">P547-L547+100</f>
        <v>6.86076923076924</v>
      </c>
      <c r="R547" s="0" t="n">
        <f aca="false">Q547/J547*365</f>
        <v>11.9246703296703</v>
      </c>
      <c r="S547" s="0" t="n">
        <f aca="false">E547/D547+L547</f>
        <v>96.18215</v>
      </c>
    </row>
    <row r="548" customFormat="false" ht="12.8" hidden="false" customHeight="false" outlineLevel="0" collapsed="false">
      <c r="A548" s="31" t="s">
        <v>2806</v>
      </c>
      <c r="B548" s="31" t="s">
        <v>2807</v>
      </c>
      <c r="C548" s="31" t="s">
        <v>2808</v>
      </c>
      <c r="D548" s="31" t="n">
        <v>1000</v>
      </c>
      <c r="E548" s="31" t="n">
        <v>29.19</v>
      </c>
      <c r="F548" s="31" t="n">
        <v>36.9</v>
      </c>
      <c r="G548" s="32" t="n">
        <v>44732</v>
      </c>
      <c r="H548" s="32" t="n">
        <v>46188</v>
      </c>
      <c r="I548" s="32"/>
      <c r="J548" s="31" t="n">
        <f aca="true">IF(I548&gt;0,I548-TODAY(),H548-TODAY())</f>
        <v>1494</v>
      </c>
      <c r="K548" s="31" t="n">
        <v>182</v>
      </c>
      <c r="L548" s="31" t="n">
        <v>86.43</v>
      </c>
      <c r="M548" s="33" t="n">
        <f aca="false">F548/K548*365/D548</f>
        <v>0.0740027472527473</v>
      </c>
      <c r="N548" s="33" t="n">
        <f aca="false">R548/S548</f>
        <v>0.123937886032168</v>
      </c>
      <c r="O548" s="33" t="n">
        <f aca="false">M548/L548*100</f>
        <v>0.0856215981172593</v>
      </c>
      <c r="P548" s="0" t="n">
        <f aca="false">M548*100/365*J548</f>
        <v>30.2904395604396</v>
      </c>
      <c r="Q548" s="0" t="n">
        <f aca="false">P548-L548+100</f>
        <v>43.8604395604396</v>
      </c>
      <c r="R548" s="0" t="n">
        <f aca="false">Q548/J548*365</f>
        <v>10.7155692366536</v>
      </c>
      <c r="S548" s="0" t="n">
        <f aca="false">E548/D548+L548</f>
        <v>86.45919</v>
      </c>
    </row>
    <row r="549" customFormat="false" ht="12.8" hidden="false" customHeight="false" outlineLevel="0" collapsed="false">
      <c r="A549" s="28" t="s">
        <v>626</v>
      </c>
      <c r="B549" s="28" t="s">
        <v>627</v>
      </c>
      <c r="C549" s="28" t="s">
        <v>628</v>
      </c>
      <c r="D549" s="28" t="n">
        <v>1000</v>
      </c>
      <c r="E549" s="28" t="n">
        <v>22.22</v>
      </c>
      <c r="F549" s="28" t="n">
        <v>39.64</v>
      </c>
      <c r="G549" s="29" t="n">
        <v>44774</v>
      </c>
      <c r="H549" s="29" t="n">
        <v>45502</v>
      </c>
      <c r="I549" s="29"/>
      <c r="J549" s="28" t="n">
        <f aca="true">IF(I549&gt;0,I549-TODAY(),H549-TODAY())</f>
        <v>808</v>
      </c>
      <c r="K549" s="28" t="n">
        <v>182</v>
      </c>
      <c r="L549" s="28" t="n">
        <v>92.28</v>
      </c>
      <c r="M549" s="30" t="n">
        <f aca="false">F549/K549*365/D549</f>
        <v>0.0794978021978022</v>
      </c>
      <c r="N549" s="30" t="n">
        <f aca="false">R549/S549</f>
        <v>0.123909874078911</v>
      </c>
      <c r="O549" s="30" t="n">
        <f aca="false">M549/L549*100</f>
        <v>0.0861484635866951</v>
      </c>
      <c r="P549" s="0" t="n">
        <f aca="false">M549*100/365*J549</f>
        <v>17.5984175824176</v>
      </c>
      <c r="Q549" s="0" t="n">
        <f aca="false">P549-L549+100</f>
        <v>25.3184175824176</v>
      </c>
      <c r="R549" s="0" t="n">
        <f aca="false">Q549/J549*365</f>
        <v>11.437156457404</v>
      </c>
      <c r="S549" s="0" t="n">
        <f aca="false">E549/D549+L549</f>
        <v>92.30222</v>
      </c>
    </row>
    <row r="550" customFormat="false" ht="12.8" hidden="false" customHeight="false" outlineLevel="0" collapsed="false">
      <c r="A550" s="28" t="s">
        <v>491</v>
      </c>
      <c r="B550" s="28" t="s">
        <v>492</v>
      </c>
      <c r="C550" s="28" t="s">
        <v>493</v>
      </c>
      <c r="D550" s="28" t="n">
        <v>1000</v>
      </c>
      <c r="E550" s="28" t="n">
        <v>3.79</v>
      </c>
      <c r="F550" s="28" t="n">
        <v>40.54</v>
      </c>
      <c r="G550" s="29" t="n">
        <v>44859</v>
      </c>
      <c r="H550" s="29" t="n">
        <v>46861</v>
      </c>
      <c r="I550" s="29"/>
      <c r="J550" s="28" t="n">
        <f aca="true">IF(I550&gt;0,I550-TODAY(),H550-TODAY())</f>
        <v>2167</v>
      </c>
      <c r="K550" s="28" t="n">
        <v>182</v>
      </c>
      <c r="L550" s="28" t="n">
        <v>85.46</v>
      </c>
      <c r="M550" s="30" t="n">
        <f aca="false">F550/K550*365/D550</f>
        <v>0.0813027472527472</v>
      </c>
      <c r="N550" s="30" t="n">
        <f aca="false">R550/S550</f>
        <v>0.123787263787018</v>
      </c>
      <c r="O550" s="30" t="n">
        <f aca="false">M550/L550*100</f>
        <v>0.0951354402676659</v>
      </c>
      <c r="P550" s="0" t="n">
        <f aca="false">M550*100/365*J550</f>
        <v>48.2693296703297</v>
      </c>
      <c r="Q550" s="0" t="n">
        <f aca="false">P550-L550+100</f>
        <v>62.8093296703297</v>
      </c>
      <c r="R550" s="0" t="n">
        <f aca="false">Q550/J550*365</f>
        <v>10.5793287169683</v>
      </c>
      <c r="S550" s="0" t="n">
        <f aca="false">E550/D550+L550</f>
        <v>85.46379</v>
      </c>
    </row>
    <row r="551" customFormat="false" ht="12.8" hidden="false" customHeight="false" outlineLevel="0" collapsed="false">
      <c r="A551" s="31" t="s">
        <v>527</v>
      </c>
      <c r="B551" s="31" t="s">
        <v>528</v>
      </c>
      <c r="C551" s="31" t="s">
        <v>529</v>
      </c>
      <c r="D551" s="31" t="n">
        <v>1000</v>
      </c>
      <c r="E551" s="31" t="n">
        <v>14.3</v>
      </c>
      <c r="F551" s="31" t="n">
        <v>36.15</v>
      </c>
      <c r="G551" s="32" t="n">
        <v>44804</v>
      </c>
      <c r="H551" s="32" t="n">
        <v>45714</v>
      </c>
      <c r="I551" s="32"/>
      <c r="J551" s="31" t="n">
        <f aca="true">IF(I551&gt;0,I551-TODAY(),H551-TODAY())</f>
        <v>1020</v>
      </c>
      <c r="K551" s="31" t="n">
        <v>182</v>
      </c>
      <c r="L551" s="31" t="n">
        <v>89.35</v>
      </c>
      <c r="M551" s="33" t="n">
        <f aca="false">F551/K551*365/D551</f>
        <v>0.0724986263736264</v>
      </c>
      <c r="N551" s="33" t="n">
        <f aca="false">R551/S551</f>
        <v>0.12377305086178</v>
      </c>
      <c r="O551" s="33" t="n">
        <f aca="false">M551/L551*100</f>
        <v>0.0811400407091509</v>
      </c>
      <c r="P551" s="0" t="n">
        <f aca="false">M551*100/365*J551</f>
        <v>20.2598901098901</v>
      </c>
      <c r="Q551" s="0" t="n">
        <f aca="false">P551-L551+100</f>
        <v>30.9098901098901</v>
      </c>
      <c r="R551" s="0" t="n">
        <f aca="false">Q551/J551*365</f>
        <v>11.0608920491273</v>
      </c>
      <c r="S551" s="0" t="n">
        <f aca="false">E551/D551+L551</f>
        <v>89.3643</v>
      </c>
    </row>
    <row r="552" customFormat="false" ht="12.8" hidden="false" customHeight="false" outlineLevel="0" collapsed="false">
      <c r="A552" s="28" t="s">
        <v>430</v>
      </c>
      <c r="B552" s="28" t="s">
        <v>431</v>
      </c>
      <c r="C552" s="28" t="s">
        <v>432</v>
      </c>
      <c r="D552" s="28" t="n">
        <v>1000</v>
      </c>
      <c r="E552" s="34" t="n">
        <v>39.09</v>
      </c>
      <c r="F552" s="34" t="n">
        <v>43.38</v>
      </c>
      <c r="G552" s="29" t="n">
        <v>44712</v>
      </c>
      <c r="H552" s="29" t="n">
        <v>48352</v>
      </c>
      <c r="I552" s="29" t="n">
        <v>45076</v>
      </c>
      <c r="J552" s="28" t="n">
        <f aca="true">IF(I552&gt;0,I552-TODAY(),H552-TODAY())</f>
        <v>382</v>
      </c>
      <c r="K552" s="28" t="n">
        <v>182</v>
      </c>
      <c r="L552" s="28" t="n">
        <v>96.59</v>
      </c>
      <c r="M552" s="30" t="n">
        <f aca="false">F552/K552*365/D552</f>
        <v>0.0869983516483516</v>
      </c>
      <c r="N552" s="30" t="n">
        <f aca="false">R552/S552</f>
        <v>0.123752394213105</v>
      </c>
      <c r="O552" s="30" t="n">
        <f aca="false">M552/L552*100</f>
        <v>0.0900697294216292</v>
      </c>
      <c r="P552" s="0" t="n">
        <f aca="false">M552*100/365*J552</f>
        <v>9.10503296703297</v>
      </c>
      <c r="Q552" s="0" t="n">
        <f aca="false">P552-L552+100</f>
        <v>12.515032967033</v>
      </c>
      <c r="R552" s="0" t="n">
        <f aca="false">Q552/J552*365</f>
        <v>11.9580812381336</v>
      </c>
      <c r="S552" s="0" t="n">
        <f aca="false">E552/D552+L552</f>
        <v>96.62909</v>
      </c>
    </row>
    <row r="553" customFormat="false" ht="12.8" hidden="false" customHeight="false" outlineLevel="0" collapsed="false">
      <c r="A553" s="28" t="s">
        <v>506</v>
      </c>
      <c r="B553" s="28" t="s">
        <v>507</v>
      </c>
      <c r="C553" s="28" t="s">
        <v>508</v>
      </c>
      <c r="D553" s="28" t="n">
        <v>1000</v>
      </c>
      <c r="E553" s="28" t="n">
        <v>34.38</v>
      </c>
      <c r="F553" s="28" t="n">
        <v>35.15</v>
      </c>
      <c r="G553" s="29" t="n">
        <v>44698</v>
      </c>
      <c r="H553" s="29" t="n">
        <v>46518</v>
      </c>
      <c r="I553" s="29" t="n">
        <v>45426</v>
      </c>
      <c r="J553" s="28" t="n">
        <f aca="true">IF(I553&gt;0,I553-TODAY(),H553-TODAY())</f>
        <v>732</v>
      </c>
      <c r="K553" s="28" t="n">
        <v>182</v>
      </c>
      <c r="L553" s="28" t="n">
        <v>91.49</v>
      </c>
      <c r="M553" s="30" t="n">
        <f aca="false">F553/K553*365/D553</f>
        <v>0.0704931318681319</v>
      </c>
      <c r="N553" s="30" t="n">
        <f aca="false">R553/S553</f>
        <v>0.123384474210621</v>
      </c>
      <c r="O553" s="30" t="n">
        <f aca="false">M553/L553*100</f>
        <v>0.0770500949482259</v>
      </c>
      <c r="P553" s="0" t="n">
        <f aca="false">M553*100/365*J553</f>
        <v>14.1372527472527</v>
      </c>
      <c r="Q553" s="0" t="n">
        <f aca="false">P553-L553+100</f>
        <v>22.6472527472527</v>
      </c>
      <c r="R553" s="0" t="n">
        <f aca="false">Q553/J553*365</f>
        <v>11.2926875037531</v>
      </c>
      <c r="S553" s="0" t="n">
        <f aca="false">E553/D553+L553</f>
        <v>91.52438</v>
      </c>
    </row>
    <row r="554" customFormat="false" ht="12.8" hidden="false" customHeight="false" outlineLevel="0" collapsed="false">
      <c r="A554" s="28" t="s">
        <v>2809</v>
      </c>
      <c r="B554" s="28" t="s">
        <v>2810</v>
      </c>
      <c r="C554" s="28" t="s">
        <v>2811</v>
      </c>
      <c r="D554" s="28" t="n">
        <v>1000</v>
      </c>
      <c r="E554" s="28" t="n">
        <v>16.35</v>
      </c>
      <c r="F554" s="28" t="n">
        <v>29.01</v>
      </c>
      <c r="G554" s="29" t="n">
        <v>44773</v>
      </c>
      <c r="H554" s="29" t="n">
        <v>47695</v>
      </c>
      <c r="I554" s="29" t="n">
        <v>45322</v>
      </c>
      <c r="J554" s="28" t="n">
        <f aca="true">IF(I554&gt;0,I554-TODAY(),H554-TODAY())</f>
        <v>628</v>
      </c>
      <c r="K554" s="28" t="n">
        <v>181</v>
      </c>
      <c r="L554" s="28" t="n">
        <v>90.8</v>
      </c>
      <c r="M554" s="30" t="n">
        <f aca="false">F554/K554*365/D554</f>
        <v>0.0585008287292818</v>
      </c>
      <c r="N554" s="30" t="n">
        <f aca="false">R554/S554</f>
        <v>0.123295162499814</v>
      </c>
      <c r="O554" s="30" t="n">
        <f aca="false">M554/L554*100</f>
        <v>0.0644282254727773</v>
      </c>
      <c r="P554" s="0" t="n">
        <f aca="false">M554*100/365*J554</f>
        <v>10.0653480662983</v>
      </c>
      <c r="Q554" s="0" t="n">
        <f aca="false">P554-L554+100</f>
        <v>19.2653480662983</v>
      </c>
      <c r="R554" s="0" t="n">
        <f aca="false">Q554/J554*365</f>
        <v>11.19721663089</v>
      </c>
      <c r="S554" s="0" t="n">
        <f aca="false">E554/D554+L554</f>
        <v>90.81635</v>
      </c>
    </row>
    <row r="555" customFormat="false" ht="12.8" hidden="false" customHeight="false" outlineLevel="0" collapsed="false">
      <c r="A555" s="31" t="s">
        <v>590</v>
      </c>
      <c r="B555" s="31" t="s">
        <v>591</v>
      </c>
      <c r="C555" s="31" t="s">
        <v>592</v>
      </c>
      <c r="D555" s="31" t="n">
        <v>1000</v>
      </c>
      <c r="E555" s="31" t="n">
        <v>8.73</v>
      </c>
      <c r="F555" s="31" t="n">
        <v>32.41</v>
      </c>
      <c r="G555" s="32" t="n">
        <v>44827</v>
      </c>
      <c r="H555" s="32" t="n">
        <v>45373</v>
      </c>
      <c r="I555" s="32"/>
      <c r="J555" s="31" t="n">
        <f aca="true">IF(I555&gt;0,I555-TODAY(),H555-TODAY())</f>
        <v>679</v>
      </c>
      <c r="K555" s="31" t="n">
        <v>182</v>
      </c>
      <c r="L555" s="31" t="n">
        <v>91.21</v>
      </c>
      <c r="M555" s="33" t="n">
        <f aca="false">F555/K555*365/D555</f>
        <v>0.0649980769230769</v>
      </c>
      <c r="N555" s="33" t="n">
        <f aca="false">R555/S555</f>
        <v>0.12305497071557</v>
      </c>
      <c r="O555" s="33" t="n">
        <f aca="false">M555/L555*100</f>
        <v>0.0712620073709866</v>
      </c>
      <c r="P555" s="0" t="n">
        <f aca="false">M555*100/365*J555</f>
        <v>12.0914230769231</v>
      </c>
      <c r="Q555" s="0" t="n">
        <f aca="false">P555-L555+100</f>
        <v>20.8814230769231</v>
      </c>
      <c r="R555" s="0" t="n">
        <f aca="false">Q555/J555*365</f>
        <v>11.2249181488615</v>
      </c>
      <c r="S555" s="0" t="n">
        <f aca="false">E555/D555+L555</f>
        <v>91.21873</v>
      </c>
    </row>
    <row r="556" customFormat="false" ht="12.8" hidden="false" customHeight="false" outlineLevel="0" collapsed="false">
      <c r="A556" s="31" t="s">
        <v>512</v>
      </c>
      <c r="B556" s="31" t="s">
        <v>513</v>
      </c>
      <c r="C556" s="31" t="s">
        <v>514</v>
      </c>
      <c r="D556" s="31" t="n">
        <v>1000</v>
      </c>
      <c r="E556" s="31" t="n">
        <v>5.41</v>
      </c>
      <c r="F556" s="31" t="n">
        <v>39.39</v>
      </c>
      <c r="G556" s="32" t="n">
        <v>44851</v>
      </c>
      <c r="H556" s="32" t="n">
        <v>44851</v>
      </c>
      <c r="I556" s="32"/>
      <c r="J556" s="31" t="n">
        <f aca="true">IF(I556&gt;0,I556-TODAY(),H556-TODAY())</f>
        <v>157</v>
      </c>
      <c r="K556" s="31" t="n">
        <v>182</v>
      </c>
      <c r="L556" s="31" t="n">
        <v>98.2</v>
      </c>
      <c r="M556" s="33" t="n">
        <f aca="false">F556/K556*365/D556</f>
        <v>0.0789964285714286</v>
      </c>
      <c r="N556" s="33" t="n">
        <f aca="false">R556/S556</f>
        <v>0.1230518383146</v>
      </c>
      <c r="O556" s="33" t="n">
        <f aca="false">M556/L556*100</f>
        <v>0.0804444282804772</v>
      </c>
      <c r="P556" s="0" t="n">
        <f aca="false">M556*100/365*J556</f>
        <v>3.39792857142857</v>
      </c>
      <c r="Q556" s="0" t="n">
        <f aca="false">P556-L556+100</f>
        <v>5.19792857142856</v>
      </c>
      <c r="R556" s="0" t="n">
        <f aca="false">Q556/J556*365</f>
        <v>12.084356232939</v>
      </c>
      <c r="S556" s="0" t="n">
        <f aca="false">E556/D556+L556</f>
        <v>98.20541</v>
      </c>
    </row>
    <row r="557" customFormat="false" ht="12.8" hidden="false" customHeight="false" outlineLevel="0" collapsed="false">
      <c r="A557" s="28" t="s">
        <v>2812</v>
      </c>
      <c r="B557" s="28" t="s">
        <v>2813</v>
      </c>
      <c r="C557" s="28" t="s">
        <v>2814</v>
      </c>
      <c r="D557" s="28" t="n">
        <v>1000</v>
      </c>
      <c r="E557" s="28" t="n">
        <v>8.92</v>
      </c>
      <c r="F557" s="28" t="n">
        <v>37.3</v>
      </c>
      <c r="G557" s="29" t="n">
        <v>44834</v>
      </c>
      <c r="H557" s="29" t="n">
        <v>45199</v>
      </c>
      <c r="I557" s="29"/>
      <c r="J557" s="28" t="n">
        <f aca="true">IF(I557&gt;0,I557-TODAY(),H557-TODAY())</f>
        <v>505</v>
      </c>
      <c r="K557" s="28" t="n">
        <v>184</v>
      </c>
      <c r="L557" s="28" t="n">
        <v>94.2</v>
      </c>
      <c r="M557" s="30" t="n">
        <f aca="false">F557/K557*365/D557</f>
        <v>0.0739918478260869</v>
      </c>
      <c r="N557" s="30" t="n">
        <f aca="false">R557/S557</f>
        <v>0.123037860857862</v>
      </c>
      <c r="O557" s="30" t="n">
        <f aca="false">M557/L557*100</f>
        <v>0.0785476091572048</v>
      </c>
      <c r="P557" s="0" t="n">
        <f aca="false">M557*100/365*J557</f>
        <v>10.2372282608696</v>
      </c>
      <c r="Q557" s="0" t="n">
        <f aca="false">P557-L557+100</f>
        <v>16.0372282608696</v>
      </c>
      <c r="R557" s="0" t="n">
        <f aca="false">Q557/J557*365</f>
        <v>11.5912639905295</v>
      </c>
      <c r="S557" s="0" t="n">
        <f aca="false">E557/D557+L557</f>
        <v>94.20892</v>
      </c>
    </row>
    <row r="558" customFormat="false" ht="12.8" hidden="false" customHeight="false" outlineLevel="0" collapsed="false">
      <c r="A558" s="31" t="s">
        <v>596</v>
      </c>
      <c r="B558" s="31" t="s">
        <v>597</v>
      </c>
      <c r="C558" s="31" t="s">
        <v>598</v>
      </c>
      <c r="D558" s="31" t="n">
        <v>1000</v>
      </c>
      <c r="E558" s="31" t="n">
        <v>10.33</v>
      </c>
      <c r="F558" s="31" t="n">
        <v>14.46</v>
      </c>
      <c r="G558" s="32" t="n">
        <v>44720</v>
      </c>
      <c r="H558" s="32" t="n">
        <v>47632</v>
      </c>
      <c r="I558" s="32" t="n">
        <v>45812</v>
      </c>
      <c r="J558" s="31" t="n">
        <f aca="true">IF(I558&gt;0,I558-TODAY(),H558-TODAY())</f>
        <v>1118</v>
      </c>
      <c r="K558" s="31" t="n">
        <v>91</v>
      </c>
      <c r="L558" s="31" t="n">
        <v>85.53</v>
      </c>
      <c r="M558" s="33" t="n">
        <f aca="false">F558/K558*365/D558</f>
        <v>0.0579989010989011</v>
      </c>
      <c r="N558" s="33" t="n">
        <f aca="false">R558/S558</f>
        <v>0.123029635909837</v>
      </c>
      <c r="O558" s="33" t="n">
        <f aca="false">M558/L558*100</f>
        <v>0.067811178649481</v>
      </c>
      <c r="P558" s="0" t="n">
        <f aca="false">M558*100/365*J558</f>
        <v>17.7651428571429</v>
      </c>
      <c r="Q558" s="0" t="n">
        <f aca="false">P558-L558+100</f>
        <v>32.2351428571429</v>
      </c>
      <c r="R558" s="0" t="n">
        <f aca="false">Q558/J558*365</f>
        <v>10.5239956555073</v>
      </c>
      <c r="S558" s="0" t="n">
        <f aca="false">E558/D558+L558</f>
        <v>85.54033</v>
      </c>
    </row>
    <row r="559" customFormat="false" ht="12.8" hidden="false" customHeight="false" outlineLevel="0" collapsed="false">
      <c r="A559" s="28" t="s">
        <v>515</v>
      </c>
      <c r="B559" s="28" t="s">
        <v>516</v>
      </c>
      <c r="C559" s="28" t="s">
        <v>517</v>
      </c>
      <c r="D559" s="28" t="n">
        <v>1000</v>
      </c>
      <c r="E559" s="28" t="n">
        <v>33.75</v>
      </c>
      <c r="F559" s="28" t="n">
        <v>87.76</v>
      </c>
      <c r="G559" s="29" t="n">
        <v>44918</v>
      </c>
      <c r="H559" s="29" t="n">
        <v>44918</v>
      </c>
      <c r="I559" s="29"/>
      <c r="J559" s="28" t="n">
        <f aca="true">IF(I559&gt;0,I559-TODAY(),H559-TODAY())</f>
        <v>224</v>
      </c>
      <c r="K559" s="28" t="n">
        <v>364</v>
      </c>
      <c r="L559" s="28" t="n">
        <v>98</v>
      </c>
      <c r="M559" s="30" t="n">
        <f aca="false">F559/K559*365/D559</f>
        <v>0.0880010989010989</v>
      </c>
      <c r="N559" s="30" t="n">
        <f aca="false">R559/S559</f>
        <v>0.123009050062233</v>
      </c>
      <c r="O559" s="30" t="n">
        <f aca="false">M559/L559*100</f>
        <v>0.0897970396949989</v>
      </c>
      <c r="P559" s="0" t="n">
        <f aca="false">M559*100/365*J559</f>
        <v>5.40061538461539</v>
      </c>
      <c r="Q559" s="0" t="n">
        <f aca="false">P559-L559+100</f>
        <v>7.40061538461539</v>
      </c>
      <c r="R559" s="0" t="n">
        <f aca="false">Q559/J559*365</f>
        <v>12.0590384615385</v>
      </c>
      <c r="S559" s="0" t="n">
        <f aca="false">E559/D559+L559</f>
        <v>98.03375</v>
      </c>
    </row>
    <row r="560" customFormat="false" ht="12.8" hidden="false" customHeight="false" outlineLevel="0" collapsed="false">
      <c r="A560" s="28" t="s">
        <v>2815</v>
      </c>
      <c r="B560" s="28" t="s">
        <v>2816</v>
      </c>
      <c r="C560" s="28" t="s">
        <v>2817</v>
      </c>
      <c r="D560" s="28" t="n">
        <v>1000</v>
      </c>
      <c r="E560" s="28" t="n">
        <v>0.6</v>
      </c>
      <c r="F560" s="28" t="n">
        <v>4.67</v>
      </c>
      <c r="G560" s="29" t="n">
        <v>44721</v>
      </c>
      <c r="H560" s="29" t="n">
        <v>45093</v>
      </c>
      <c r="I560" s="29"/>
      <c r="J560" s="28" t="n">
        <f aca="true">IF(I560&gt;0,I560-TODAY(),H560-TODAY())</f>
        <v>399</v>
      </c>
      <c r="K560" s="28" t="n">
        <v>31</v>
      </c>
      <c r="L560" s="28" t="n">
        <v>93.45</v>
      </c>
      <c r="M560" s="30" t="n">
        <f aca="false">F560/K560*365/D560</f>
        <v>0.0549854838709677</v>
      </c>
      <c r="N560" s="30" t="n">
        <f aca="false">R560/S560</f>
        <v>0.122956974312506</v>
      </c>
      <c r="O560" s="30" t="n">
        <f aca="false">M560/L560*100</f>
        <v>0.0588394690968087</v>
      </c>
      <c r="P560" s="0" t="n">
        <f aca="false">M560*100/365*J560</f>
        <v>6.01074193548387</v>
      </c>
      <c r="Q560" s="0" t="n">
        <f aca="false">P560-L560+100</f>
        <v>12.5607419354839</v>
      </c>
      <c r="R560" s="0" t="n">
        <f aca="false">Q560/J560*365</f>
        <v>11.4904030236882</v>
      </c>
      <c r="S560" s="0" t="n">
        <f aca="false">E560/D560+L560</f>
        <v>93.4506</v>
      </c>
    </row>
    <row r="561" customFormat="false" ht="12.8" hidden="false" customHeight="false" outlineLevel="0" collapsed="false">
      <c r="A561" s="31" t="s">
        <v>518</v>
      </c>
      <c r="B561" s="31" t="s">
        <v>519</v>
      </c>
      <c r="C561" s="31" t="s">
        <v>520</v>
      </c>
      <c r="D561" s="31" t="n">
        <v>1000</v>
      </c>
      <c r="E561" s="31" t="n">
        <v>31.42</v>
      </c>
      <c r="F561" s="31" t="n">
        <v>38.64</v>
      </c>
      <c r="G561" s="32" t="n">
        <v>44728</v>
      </c>
      <c r="H561" s="32" t="n">
        <v>46730</v>
      </c>
      <c r="I561" s="32" t="n">
        <v>44910</v>
      </c>
      <c r="J561" s="31" t="n">
        <f aca="true">IF(I561&gt;0,I561-TODAY(),H561-TODAY())</f>
        <v>216</v>
      </c>
      <c r="K561" s="31" t="n">
        <v>182</v>
      </c>
      <c r="L561" s="31" t="n">
        <v>97.5</v>
      </c>
      <c r="M561" s="33" t="n">
        <f aca="false">F561/K561*365/D561</f>
        <v>0.0774923076923077</v>
      </c>
      <c r="N561" s="33" t="n">
        <f aca="false">R561/S561</f>
        <v>0.122768312060542</v>
      </c>
      <c r="O561" s="33" t="n">
        <f aca="false">M561/L561*100</f>
        <v>0.0794792899408284</v>
      </c>
      <c r="P561" s="0" t="n">
        <f aca="false">M561*100/365*J561</f>
        <v>4.58584615384615</v>
      </c>
      <c r="Q561" s="0" t="n">
        <f aca="false">P561-L561+100</f>
        <v>7.08584615384615</v>
      </c>
      <c r="R561" s="0" t="n">
        <f aca="false">Q561/J561*365</f>
        <v>11.9737678062678</v>
      </c>
      <c r="S561" s="0" t="n">
        <f aca="false">E561/D561+L561</f>
        <v>97.53142</v>
      </c>
    </row>
    <row r="562" customFormat="false" ht="12.8" hidden="false" customHeight="false" outlineLevel="0" collapsed="false">
      <c r="A562" s="28" t="s">
        <v>524</v>
      </c>
      <c r="B562" s="28" t="s">
        <v>525</v>
      </c>
      <c r="C562" s="28" t="s">
        <v>526</v>
      </c>
      <c r="D562" s="28" t="n">
        <v>1000</v>
      </c>
      <c r="E562" s="34" t="n">
        <v>8.13</v>
      </c>
      <c r="F562" s="34" t="n">
        <v>13.21</v>
      </c>
      <c r="G562" s="29" t="n">
        <v>44729</v>
      </c>
      <c r="H562" s="29" t="n">
        <v>45639</v>
      </c>
      <c r="I562" s="29" t="n">
        <v>44729</v>
      </c>
      <c r="J562" s="28" t="n">
        <f aca="true">IF(I562&gt;0,I562-TODAY(),H562-TODAY())</f>
        <v>35</v>
      </c>
      <c r="K562" s="28" t="n">
        <v>91</v>
      </c>
      <c r="L562" s="28" t="n">
        <v>99.34</v>
      </c>
      <c r="M562" s="30" t="n">
        <f aca="false">F562/K562*365/D562</f>
        <v>0.0529851648351648</v>
      </c>
      <c r="N562" s="30" t="n">
        <f aca="false">R562/S562</f>
        <v>0.122613013716249</v>
      </c>
      <c r="O562" s="30" t="n">
        <f aca="false">M562/L562*100</f>
        <v>0.053337190291086</v>
      </c>
      <c r="P562" s="0" t="n">
        <f aca="false">M562*100/365*J562</f>
        <v>0.508076923076923</v>
      </c>
      <c r="Q562" s="0" t="n">
        <f aca="false">P562-L562+100</f>
        <v>1.16807692307692</v>
      </c>
      <c r="R562" s="0" t="n">
        <f aca="false">Q562/J562*365</f>
        <v>12.1813736263736</v>
      </c>
      <c r="S562" s="0" t="n">
        <f aca="false">E562/D562+L562</f>
        <v>99.34813</v>
      </c>
    </row>
    <row r="563" customFormat="false" ht="12.8" hidden="false" customHeight="false" outlineLevel="0" collapsed="false">
      <c r="A563" s="28" t="s">
        <v>2818</v>
      </c>
      <c r="B563" s="28" t="s">
        <v>2819</v>
      </c>
      <c r="C563" s="28" t="s">
        <v>2820</v>
      </c>
      <c r="D563" s="28" t="n">
        <v>167.5</v>
      </c>
      <c r="E563" s="28" t="n">
        <v>1.32</v>
      </c>
      <c r="F563" s="28" t="n">
        <v>1.65</v>
      </c>
      <c r="G563" s="29" t="n">
        <v>44700</v>
      </c>
      <c r="H563" s="29" t="n">
        <v>44820</v>
      </c>
      <c r="I563" s="29"/>
      <c r="J563" s="28" t="n">
        <f aca="true">IF(I563&gt;0,I563-TODAY(),H563-TODAY())</f>
        <v>126</v>
      </c>
      <c r="K563" s="28" t="n">
        <v>30</v>
      </c>
      <c r="L563" s="28" t="n">
        <v>99.91</v>
      </c>
      <c r="M563" s="30" t="n">
        <f aca="false">F563/K563*365/D563</f>
        <v>0.119850746268657</v>
      </c>
      <c r="N563" s="30" t="n">
        <f aca="false">R563/S563</f>
        <v>0.122558533461786</v>
      </c>
      <c r="O563" s="30" t="n">
        <f aca="false">M563/L563*100</f>
        <v>0.119958709106853</v>
      </c>
      <c r="P563" s="0" t="n">
        <f aca="false">M563*100/365*J563</f>
        <v>4.13731343283582</v>
      </c>
      <c r="Q563" s="0" t="n">
        <f aca="false">P563-L563+100</f>
        <v>4.22731343283583</v>
      </c>
      <c r="R563" s="0" t="n">
        <f aca="false">Q563/J563*365</f>
        <v>12.24578891258</v>
      </c>
      <c r="S563" s="0" t="n">
        <f aca="false">E563/D563+L563</f>
        <v>99.9178805970149</v>
      </c>
    </row>
    <row r="564" customFormat="false" ht="12.8" hidden="false" customHeight="false" outlineLevel="0" collapsed="false">
      <c r="A564" s="31" t="s">
        <v>563</v>
      </c>
      <c r="B564" s="31" t="s">
        <v>564</v>
      </c>
      <c r="C564" s="31" t="s">
        <v>565</v>
      </c>
      <c r="D564" s="31" t="n">
        <v>1000</v>
      </c>
      <c r="E564" s="35" t="n">
        <v>5.38</v>
      </c>
      <c r="F564" s="35" t="n">
        <v>39.14</v>
      </c>
      <c r="G564" s="32" t="n">
        <v>44851</v>
      </c>
      <c r="H564" s="32" t="n">
        <v>44851</v>
      </c>
      <c r="I564" s="32"/>
      <c r="J564" s="31" t="n">
        <f aca="true">IF(I564&gt;0,I564-TODAY(),H564-TODAY())</f>
        <v>157</v>
      </c>
      <c r="K564" s="31" t="n">
        <v>182</v>
      </c>
      <c r="L564" s="31" t="n">
        <v>98.2</v>
      </c>
      <c r="M564" s="33" t="n">
        <f aca="false">F564/K564*365/D564</f>
        <v>0.0784950549450549</v>
      </c>
      <c r="N564" s="33" t="n">
        <f aca="false">R564/S564</f>
        <v>0.122541340100732</v>
      </c>
      <c r="O564" s="33" t="n">
        <f aca="false">M564/L564*100</f>
        <v>0.0799338645061659</v>
      </c>
      <c r="P564" s="0" t="n">
        <f aca="false">M564*100/365*J564</f>
        <v>3.37636263736264</v>
      </c>
      <c r="Q564" s="0" t="n">
        <f aca="false">P564-L564+100</f>
        <v>5.17636263736263</v>
      </c>
      <c r="R564" s="0" t="n">
        <f aca="false">Q564/J564*365</f>
        <v>12.0342188703017</v>
      </c>
      <c r="S564" s="0" t="n">
        <f aca="false">E564/D564+L564</f>
        <v>98.20538</v>
      </c>
    </row>
    <row r="565" customFormat="false" ht="12.8" hidden="false" customHeight="false" outlineLevel="0" collapsed="false">
      <c r="A565" s="31" t="s">
        <v>2821</v>
      </c>
      <c r="B565" s="31" t="s">
        <v>2822</v>
      </c>
      <c r="C565" s="31" t="s">
        <v>2823</v>
      </c>
      <c r="D565" s="31" t="n">
        <v>1000</v>
      </c>
      <c r="E565" s="31" t="n">
        <v>19.95</v>
      </c>
      <c r="F565" s="31" t="n">
        <v>37.05</v>
      </c>
      <c r="G565" s="32" t="n">
        <v>44778</v>
      </c>
      <c r="H565" s="32" t="n">
        <v>46234</v>
      </c>
      <c r="I565" s="32"/>
      <c r="J565" s="31" t="n">
        <f aca="true">IF(I565&gt;0,I565-TODAY(),H565-TODAY())</f>
        <v>1540</v>
      </c>
      <c r="K565" s="31" t="n">
        <v>182</v>
      </c>
      <c r="L565" s="31" t="n">
        <v>86.58</v>
      </c>
      <c r="M565" s="33" t="n">
        <f aca="false">F565/K565*365/D565</f>
        <v>0.0743035714285714</v>
      </c>
      <c r="N565" s="33" t="n">
        <f aca="false">R565/S565</f>
        <v>0.122529763915238</v>
      </c>
      <c r="O565" s="33" t="n">
        <f aca="false">M565/L565*100</f>
        <v>0.0858207108207108</v>
      </c>
      <c r="P565" s="0" t="n">
        <f aca="false">M565*100/365*J565</f>
        <v>31.35</v>
      </c>
      <c r="Q565" s="0" t="n">
        <f aca="false">P565-L565+100</f>
        <v>44.77</v>
      </c>
      <c r="R565" s="0" t="n">
        <f aca="false">Q565/J565*365</f>
        <v>10.6110714285714</v>
      </c>
      <c r="S565" s="0" t="n">
        <f aca="false">E565/D565+L565</f>
        <v>86.59995</v>
      </c>
    </row>
    <row r="566" customFormat="false" ht="12.8" hidden="false" customHeight="false" outlineLevel="0" collapsed="false">
      <c r="A566" s="28" t="s">
        <v>2824</v>
      </c>
      <c r="B566" s="28" t="s">
        <v>2825</v>
      </c>
      <c r="C566" s="28" t="s">
        <v>2826</v>
      </c>
      <c r="D566" s="28" t="n">
        <v>1000</v>
      </c>
      <c r="E566" s="28" t="n">
        <v>28.36</v>
      </c>
      <c r="F566" s="28" t="n">
        <v>29.51</v>
      </c>
      <c r="G566" s="29" t="n">
        <v>44701</v>
      </c>
      <c r="H566" s="29" t="n">
        <v>47807</v>
      </c>
      <c r="I566" s="29" t="n">
        <v>45432</v>
      </c>
      <c r="J566" s="28" t="n">
        <f aca="true">IF(I566&gt;0,I566-TODAY(),H566-TODAY())</f>
        <v>738</v>
      </c>
      <c r="K566" s="28" t="n">
        <v>181</v>
      </c>
      <c r="L566" s="28" t="n">
        <v>89.79</v>
      </c>
      <c r="M566" s="30" t="n">
        <f aca="false">F566/K566*365/D566</f>
        <v>0.0595091160220994</v>
      </c>
      <c r="N566" s="30" t="n">
        <f aca="false">R566/S566</f>
        <v>0.122475770530907</v>
      </c>
      <c r="O566" s="30" t="n">
        <f aca="false">M566/L566*100</f>
        <v>0.0662758837533127</v>
      </c>
      <c r="P566" s="0" t="n">
        <f aca="false">M566*100/365*J566</f>
        <v>12.0322541436464</v>
      </c>
      <c r="Q566" s="0" t="n">
        <f aca="false">P566-L566+100</f>
        <v>22.2422541436464</v>
      </c>
      <c r="R566" s="0" t="n">
        <f aca="false">Q566/J566*365</f>
        <v>11.0005728488224</v>
      </c>
      <c r="S566" s="0" t="n">
        <f aca="false">E566/D566+L566</f>
        <v>89.81836</v>
      </c>
    </row>
    <row r="567" customFormat="false" ht="12.8" hidden="false" customHeight="false" outlineLevel="0" collapsed="false">
      <c r="A567" s="28" t="s">
        <v>494</v>
      </c>
      <c r="B567" s="28" t="s">
        <v>495</v>
      </c>
      <c r="C567" s="28" t="s">
        <v>496</v>
      </c>
      <c r="D567" s="28" t="n">
        <v>1000</v>
      </c>
      <c r="E567" s="28" t="n">
        <v>38.6</v>
      </c>
      <c r="F567" s="28" t="n">
        <v>43.63</v>
      </c>
      <c r="G567" s="29" t="n">
        <v>44715</v>
      </c>
      <c r="H567" s="29" t="n">
        <v>44715</v>
      </c>
      <c r="I567" s="29"/>
      <c r="J567" s="28" t="n">
        <f aca="true">IF(I567&gt;0,I567-TODAY(),H567-TODAY())</f>
        <v>21</v>
      </c>
      <c r="K567" s="28" t="n">
        <v>182</v>
      </c>
      <c r="L567" s="28" t="n">
        <v>99.8</v>
      </c>
      <c r="M567" s="30" t="n">
        <f aca="false">F567/K567*365/D567</f>
        <v>0.0874997252747253</v>
      </c>
      <c r="N567" s="30" t="n">
        <f aca="false">R567/S567</f>
        <v>0.122459279313441</v>
      </c>
      <c r="O567" s="30" t="n">
        <f aca="false">M567/L567*100</f>
        <v>0.0876750754255764</v>
      </c>
      <c r="P567" s="0" t="n">
        <f aca="false">M567*100/365*J567</f>
        <v>0.503423076923077</v>
      </c>
      <c r="Q567" s="0" t="n">
        <f aca="false">P567-L567+100</f>
        <v>0.703423076923073</v>
      </c>
      <c r="R567" s="0" t="n">
        <f aca="false">Q567/J567*365</f>
        <v>12.2261630036629</v>
      </c>
      <c r="S567" s="0" t="n">
        <f aca="false">E567/D567+L567</f>
        <v>99.8386</v>
      </c>
    </row>
    <row r="568" customFormat="false" ht="12.8" hidden="false" customHeight="false" outlineLevel="0" collapsed="false">
      <c r="A568" s="31" t="s">
        <v>536</v>
      </c>
      <c r="B568" s="31" t="s">
        <v>537</v>
      </c>
      <c r="C568" s="31" t="s">
        <v>538</v>
      </c>
      <c r="D568" s="31" t="n">
        <v>1000</v>
      </c>
      <c r="E568" s="31" t="n">
        <v>2.82</v>
      </c>
      <c r="F568" s="31" t="n">
        <v>17.08</v>
      </c>
      <c r="G568" s="32" t="n">
        <v>44770</v>
      </c>
      <c r="H568" s="32" t="n">
        <v>45225</v>
      </c>
      <c r="I568" s="32"/>
      <c r="J568" s="31" t="n">
        <f aca="true">IF(I568&gt;0,I568-TODAY(),H568-TODAY())</f>
        <v>531</v>
      </c>
      <c r="K568" s="31" t="n">
        <v>91</v>
      </c>
      <c r="L568" s="31" t="n">
        <v>93.34</v>
      </c>
      <c r="M568" s="33" t="n">
        <f aca="false">F568/K568*365/D568</f>
        <v>0.0685076923076923</v>
      </c>
      <c r="N568" s="33" t="n">
        <f aca="false">R568/S568</f>
        <v>0.12243829072728</v>
      </c>
      <c r="O568" s="33" t="n">
        <f aca="false">M568/L568*100</f>
        <v>0.0733958563399318</v>
      </c>
      <c r="P568" s="0" t="n">
        <f aca="false">M568*100/365*J568</f>
        <v>9.96646153846154</v>
      </c>
      <c r="Q568" s="0" t="n">
        <f aca="false">P568-L568+100</f>
        <v>16.6264615384615</v>
      </c>
      <c r="R568" s="0" t="n">
        <f aca="false">Q568/J568*365</f>
        <v>11.4287353324641</v>
      </c>
      <c r="S568" s="0" t="n">
        <f aca="false">E568/D568+L568</f>
        <v>93.34282</v>
      </c>
    </row>
    <row r="569" customFormat="false" ht="12.8" hidden="false" customHeight="false" outlineLevel="0" collapsed="false">
      <c r="A569" s="28" t="s">
        <v>521</v>
      </c>
      <c r="B569" s="28" t="s">
        <v>522</v>
      </c>
      <c r="C569" s="28" t="s">
        <v>523</v>
      </c>
      <c r="D569" s="28" t="n">
        <v>1000</v>
      </c>
      <c r="E569" s="28" t="n">
        <v>31.48</v>
      </c>
      <c r="F569" s="28" t="n">
        <v>40.64</v>
      </c>
      <c r="G569" s="29" t="n">
        <v>44735</v>
      </c>
      <c r="H569" s="29" t="n">
        <v>45099</v>
      </c>
      <c r="I569" s="29"/>
      <c r="J569" s="28" t="n">
        <f aca="true">IF(I569&gt;0,I569-TODAY(),H569-TODAY())</f>
        <v>405</v>
      </c>
      <c r="K569" s="28" t="n">
        <v>182</v>
      </c>
      <c r="L569" s="28" t="n">
        <v>96</v>
      </c>
      <c r="M569" s="30" t="n">
        <f aca="false">F569/K569*365/D569</f>
        <v>0.0815032967032967</v>
      </c>
      <c r="N569" s="30" t="n">
        <f aca="false">R569/S569</f>
        <v>0.122410567263304</v>
      </c>
      <c r="O569" s="30" t="n">
        <f aca="false">M569/L569*100</f>
        <v>0.0848992673992674</v>
      </c>
      <c r="P569" s="0" t="n">
        <f aca="false">M569*100/365*J569</f>
        <v>9.04351648351648</v>
      </c>
      <c r="Q569" s="0" t="n">
        <f aca="false">P569-L569+100</f>
        <v>13.0435164835165</v>
      </c>
      <c r="R569" s="0" t="n">
        <f aca="false">Q569/J569*365</f>
        <v>11.7552679419346</v>
      </c>
      <c r="S569" s="0" t="n">
        <f aca="false">E569/D569+L569</f>
        <v>96.03148</v>
      </c>
    </row>
    <row r="570" customFormat="false" ht="12.8" hidden="false" customHeight="false" outlineLevel="0" collapsed="false">
      <c r="A570" s="28" t="s">
        <v>2827</v>
      </c>
      <c r="B570" s="28" t="s">
        <v>2828</v>
      </c>
      <c r="C570" s="28" t="s">
        <v>2829</v>
      </c>
      <c r="D570" s="28" t="n">
        <v>1000</v>
      </c>
      <c r="E570" s="28" t="n">
        <v>3.65</v>
      </c>
      <c r="F570" s="28" t="n">
        <v>5.14</v>
      </c>
      <c r="G570" s="29" t="n">
        <v>44703</v>
      </c>
      <c r="H570" s="29" t="n">
        <v>44951</v>
      </c>
      <c r="I570" s="29"/>
      <c r="J570" s="28" t="n">
        <f aca="true">IF(I570&gt;0,I570-TODAY(),H570-TODAY())</f>
        <v>257</v>
      </c>
      <c r="K570" s="28" t="n">
        <v>31</v>
      </c>
      <c r="L570" s="28" t="n">
        <v>96</v>
      </c>
      <c r="M570" s="30" t="n">
        <f aca="false">F570/K570*365/D570</f>
        <v>0.0605193548387097</v>
      </c>
      <c r="N570" s="30" t="n">
        <f aca="false">R570/S570</f>
        <v>0.122212742286476</v>
      </c>
      <c r="O570" s="30" t="n">
        <f aca="false">M570/L570*100</f>
        <v>0.0630409946236559</v>
      </c>
      <c r="P570" s="0" t="n">
        <f aca="false">M570*100/365*J570</f>
        <v>4.26122580645161</v>
      </c>
      <c r="Q570" s="0" t="n">
        <f aca="false">P570-L570+100</f>
        <v>8.26122580645162</v>
      </c>
      <c r="R570" s="0" t="n">
        <f aca="false">Q570/J570*365</f>
        <v>11.7328693360111</v>
      </c>
      <c r="S570" s="0" t="n">
        <f aca="false">E570/D570+L570</f>
        <v>96.00365</v>
      </c>
    </row>
    <row r="571" customFormat="false" ht="12.8" hidden="false" customHeight="false" outlineLevel="0" collapsed="false">
      <c r="A571" s="31" t="s">
        <v>530</v>
      </c>
      <c r="B571" s="31" t="s">
        <v>531</v>
      </c>
      <c r="C571" s="31" t="s">
        <v>532</v>
      </c>
      <c r="D571" s="31" t="n">
        <v>1000</v>
      </c>
      <c r="E571" s="31" t="n">
        <v>26.79</v>
      </c>
      <c r="F571" s="31" t="n">
        <v>39.64</v>
      </c>
      <c r="G571" s="32" t="n">
        <v>44753</v>
      </c>
      <c r="H571" s="32" t="n">
        <v>47301</v>
      </c>
      <c r="I571" s="32" t="n">
        <v>45481</v>
      </c>
      <c r="J571" s="31" t="n">
        <f aca="true">IF(I571&gt;0,I571-TODAY(),H571-TODAY())</f>
        <v>787</v>
      </c>
      <c r="K571" s="31" t="n">
        <v>182</v>
      </c>
      <c r="L571" s="31" t="n">
        <v>92.72</v>
      </c>
      <c r="M571" s="33" t="n">
        <f aca="false">F571/K571*365/D571</f>
        <v>0.0794978021978022</v>
      </c>
      <c r="N571" s="33" t="n">
        <f aca="false">R571/S571</f>
        <v>0.122119009902262</v>
      </c>
      <c r="O571" s="33" t="n">
        <f aca="false">M571/L571*100</f>
        <v>0.0857396486171292</v>
      </c>
      <c r="P571" s="0" t="n">
        <f aca="false">M571*100/365*J571</f>
        <v>17.141032967033</v>
      </c>
      <c r="Q571" s="0" t="n">
        <f aca="false">P571-L571+100</f>
        <v>24.421032967033</v>
      </c>
      <c r="R571" s="0" t="n">
        <f aca="false">Q571/J571*365</f>
        <v>11.326146166413</v>
      </c>
      <c r="S571" s="0" t="n">
        <f aca="false">E571/D571+L571</f>
        <v>92.74679</v>
      </c>
    </row>
    <row r="572" customFormat="false" ht="12.8" hidden="false" customHeight="false" outlineLevel="0" collapsed="false">
      <c r="A572" s="28" t="s">
        <v>542</v>
      </c>
      <c r="B572" s="28" t="s">
        <v>543</v>
      </c>
      <c r="C572" s="28" t="s">
        <v>544</v>
      </c>
      <c r="D572" s="28" t="n">
        <v>1000</v>
      </c>
      <c r="E572" s="28" t="n">
        <v>28.7</v>
      </c>
      <c r="F572" s="28" t="n">
        <v>53.3</v>
      </c>
      <c r="G572" s="29" t="n">
        <v>44778</v>
      </c>
      <c r="H572" s="29" t="n">
        <v>45688</v>
      </c>
      <c r="I572" s="29" t="n">
        <v>44960</v>
      </c>
      <c r="J572" s="28" t="n">
        <f aca="true">IF(I572&gt;0,I572-TODAY(),H572-TODAY())</f>
        <v>266</v>
      </c>
      <c r="K572" s="28" t="n">
        <v>182</v>
      </c>
      <c r="L572" s="28" t="n">
        <v>98.99</v>
      </c>
      <c r="M572" s="30" t="n">
        <f aca="false">F572/K572*365/D572</f>
        <v>0.106892857142857</v>
      </c>
      <c r="N572" s="30" t="n">
        <f aca="false">R572/S572</f>
        <v>0.121948560927631</v>
      </c>
      <c r="O572" s="30" t="n">
        <f aca="false">M572/L572*100</f>
        <v>0.107983490395855</v>
      </c>
      <c r="P572" s="0" t="n">
        <f aca="false">M572*100/365*J572</f>
        <v>7.79</v>
      </c>
      <c r="Q572" s="0" t="n">
        <f aca="false">P572-L572+100</f>
        <v>8.80000000000001</v>
      </c>
      <c r="R572" s="0" t="n">
        <f aca="false">Q572/J572*365</f>
        <v>12.0751879699248</v>
      </c>
      <c r="S572" s="0" t="n">
        <f aca="false">E572/D572+L572</f>
        <v>99.0187</v>
      </c>
    </row>
    <row r="573" customFormat="false" ht="12.8" hidden="false" customHeight="false" outlineLevel="0" collapsed="false">
      <c r="A573" s="28" t="s">
        <v>500</v>
      </c>
      <c r="B573" s="28" t="s">
        <v>501</v>
      </c>
      <c r="C573" s="28" t="s">
        <v>502</v>
      </c>
      <c r="D573" s="28" t="n">
        <v>1000</v>
      </c>
      <c r="E573" s="34" t="n">
        <v>12.85</v>
      </c>
      <c r="F573" s="34" t="n">
        <v>39.64</v>
      </c>
      <c r="G573" s="29" t="n">
        <v>44817</v>
      </c>
      <c r="H573" s="29" t="n">
        <v>46273</v>
      </c>
      <c r="I573" s="29"/>
      <c r="J573" s="28" t="n">
        <f aca="true">IF(I573&gt;0,I573-TODAY(),H573-TODAY())</f>
        <v>1579</v>
      </c>
      <c r="K573" s="28" t="n">
        <v>182</v>
      </c>
      <c r="L573" s="28" t="n">
        <v>87.98</v>
      </c>
      <c r="M573" s="30" t="n">
        <f aca="false">F573/K573*365/D573</f>
        <v>0.0794978021978022</v>
      </c>
      <c r="N573" s="30" t="n">
        <f aca="false">R573/S573</f>
        <v>0.121922530471772</v>
      </c>
      <c r="O573" s="30" t="n">
        <f aca="false">M573/L573*100</f>
        <v>0.0903589477128918</v>
      </c>
      <c r="P573" s="0" t="n">
        <f aca="false">M573*100/365*J573</f>
        <v>34.390967032967</v>
      </c>
      <c r="Q573" s="0" t="n">
        <f aca="false">P573-L573+100</f>
        <v>46.410967032967</v>
      </c>
      <c r="R573" s="0" t="n">
        <f aca="false">Q573/J573*365</f>
        <v>10.728310935423</v>
      </c>
      <c r="S573" s="0" t="n">
        <f aca="false">E573/D573+L573</f>
        <v>87.99285</v>
      </c>
    </row>
    <row r="574" customFormat="false" ht="12.8" hidden="false" customHeight="false" outlineLevel="0" collapsed="false">
      <c r="A574" s="31" t="s">
        <v>548</v>
      </c>
      <c r="B574" s="31" t="s">
        <v>549</v>
      </c>
      <c r="C574" s="31" t="s">
        <v>550</v>
      </c>
      <c r="D574" s="31" t="n">
        <v>1000</v>
      </c>
      <c r="E574" s="31" t="n">
        <v>0.99</v>
      </c>
      <c r="F574" s="31" t="n">
        <v>44.88</v>
      </c>
      <c r="G574" s="32" t="n">
        <v>44872</v>
      </c>
      <c r="H574" s="32" t="n">
        <v>45236</v>
      </c>
      <c r="I574" s="32"/>
      <c r="J574" s="31" t="n">
        <f aca="true">IF(I574&gt;0,I574-TODAY(),H574-TODAY())</f>
        <v>542</v>
      </c>
      <c r="K574" s="31" t="n">
        <v>182</v>
      </c>
      <c r="L574" s="31" t="n">
        <v>96</v>
      </c>
      <c r="M574" s="33" t="n">
        <f aca="false">F574/K574*365/D574</f>
        <v>0.0900065934065934</v>
      </c>
      <c r="N574" s="33" t="n">
        <f aca="false">R574/S574</f>
        <v>0.121815267508478</v>
      </c>
      <c r="O574" s="33" t="n">
        <f aca="false">M574/L574*100</f>
        <v>0.0937568681318681</v>
      </c>
      <c r="P574" s="0" t="n">
        <f aca="false">M574*100/365*J574</f>
        <v>13.3653626373626</v>
      </c>
      <c r="Q574" s="0" t="n">
        <f aca="false">P574-L574+100</f>
        <v>17.3653626373626</v>
      </c>
      <c r="R574" s="0" t="n">
        <f aca="false">Q574/J574*365</f>
        <v>11.6943862779287</v>
      </c>
      <c r="S574" s="0" t="n">
        <f aca="false">E574/D574+L574</f>
        <v>96.00099</v>
      </c>
    </row>
    <row r="575" customFormat="false" ht="12.8" hidden="false" customHeight="false" outlineLevel="0" collapsed="false">
      <c r="A575" s="31" t="s">
        <v>554</v>
      </c>
      <c r="B575" s="31" t="s">
        <v>555</v>
      </c>
      <c r="C575" s="31" t="s">
        <v>556</v>
      </c>
      <c r="D575" s="31" t="n">
        <v>1000</v>
      </c>
      <c r="E575" s="31" t="n">
        <v>19.56</v>
      </c>
      <c r="F575" s="31" t="n">
        <v>84.77</v>
      </c>
      <c r="G575" s="32" t="n">
        <v>44834</v>
      </c>
      <c r="H575" s="32" t="n">
        <v>46472</v>
      </c>
      <c r="I575" s="32" t="n">
        <v>45016</v>
      </c>
      <c r="J575" s="31" t="n">
        <f aca="true">IF(I575&gt;0,I575-TODAY(),H575-TODAY())</f>
        <v>322</v>
      </c>
      <c r="K575" s="31" t="n">
        <v>182</v>
      </c>
      <c r="L575" s="31" t="n">
        <v>103.84</v>
      </c>
      <c r="M575" s="33" t="n">
        <f aca="false">F575/K575*365/D575</f>
        <v>0.170005769230769</v>
      </c>
      <c r="N575" s="33" t="n">
        <f aca="false">R575/S575</f>
        <v>0.121777734202042</v>
      </c>
      <c r="O575" s="33" t="n">
        <f aca="false">M575/L575*100</f>
        <v>0.163718961123622</v>
      </c>
      <c r="P575" s="0" t="n">
        <f aca="false">M575*100/365*J575</f>
        <v>14.9977692307692</v>
      </c>
      <c r="Q575" s="0" t="n">
        <f aca="false">P575-L575+100</f>
        <v>11.1577692307692</v>
      </c>
      <c r="R575" s="0" t="n">
        <f aca="false">Q575/J575*365</f>
        <v>12.647781892021</v>
      </c>
      <c r="S575" s="0" t="n">
        <f aca="false">E575/D575+L575</f>
        <v>103.85956</v>
      </c>
    </row>
    <row r="576" customFormat="false" ht="12.8" hidden="false" customHeight="false" outlineLevel="0" collapsed="false">
      <c r="A576" s="28" t="s">
        <v>575</v>
      </c>
      <c r="B576" s="28" t="s">
        <v>576</v>
      </c>
      <c r="C576" s="28" t="s">
        <v>577</v>
      </c>
      <c r="D576" s="28" t="n">
        <v>1000</v>
      </c>
      <c r="E576" s="28" t="n">
        <v>15.58</v>
      </c>
      <c r="F576" s="28" t="n">
        <v>39.39</v>
      </c>
      <c r="G576" s="29" t="n">
        <v>44804</v>
      </c>
      <c r="H576" s="29" t="n">
        <v>46078</v>
      </c>
      <c r="I576" s="29"/>
      <c r="J576" s="28" t="n">
        <f aca="true">IF(I576&gt;0,I576-TODAY(),H576-TODAY())</f>
        <v>1384</v>
      </c>
      <c r="K576" s="28" t="n">
        <v>182</v>
      </c>
      <c r="L576" s="28" t="n">
        <v>88.9</v>
      </c>
      <c r="M576" s="30" t="n">
        <f aca="false">F576/K576*365/D576</f>
        <v>0.0789964285714286</v>
      </c>
      <c r="N576" s="30" t="n">
        <f aca="false">R576/S576</f>
        <v>0.121767492830913</v>
      </c>
      <c r="O576" s="30" t="n">
        <f aca="false">M576/L576*100</f>
        <v>0.0888598746585248</v>
      </c>
      <c r="P576" s="0" t="n">
        <f aca="false">M576*100/365*J576</f>
        <v>29.9537142857143</v>
      </c>
      <c r="Q576" s="0" t="n">
        <f aca="false">P576-L576+100</f>
        <v>41.0537142857143</v>
      </c>
      <c r="R576" s="0" t="n">
        <f aca="false">Q576/J576*365</f>
        <v>10.8270272502064</v>
      </c>
      <c r="S576" s="0" t="n">
        <f aca="false">E576/D576+L576</f>
        <v>88.91558</v>
      </c>
    </row>
    <row r="577" customFormat="false" ht="12.8" hidden="false" customHeight="false" outlineLevel="0" collapsed="false">
      <c r="A577" s="31" t="s">
        <v>545</v>
      </c>
      <c r="B577" s="31" t="s">
        <v>546</v>
      </c>
      <c r="C577" s="31" t="s">
        <v>547</v>
      </c>
      <c r="D577" s="31" t="n">
        <v>1000</v>
      </c>
      <c r="E577" s="31" t="n">
        <v>9.19</v>
      </c>
      <c r="F577" s="31" t="n">
        <v>16.08</v>
      </c>
      <c r="G577" s="32" t="n">
        <v>44733</v>
      </c>
      <c r="H577" s="32" t="n">
        <v>44915</v>
      </c>
      <c r="I577" s="32"/>
      <c r="J577" s="31" t="n">
        <f aca="true">IF(I577&gt;0,I577-TODAY(),H577-TODAY())</f>
        <v>221</v>
      </c>
      <c r="K577" s="31" t="n">
        <v>91</v>
      </c>
      <c r="L577" s="31" t="n">
        <v>96.77</v>
      </c>
      <c r="M577" s="33" t="n">
        <f aca="false">F577/K577*365/D577</f>
        <v>0.0644967032967033</v>
      </c>
      <c r="N577" s="33" t="n">
        <f aca="false">R577/S577</f>
        <v>0.121764665671264</v>
      </c>
      <c r="O577" s="33" t="n">
        <f aca="false">M577/L577*100</f>
        <v>0.0666494815507939</v>
      </c>
      <c r="P577" s="0" t="n">
        <f aca="false">M577*100/365*J577</f>
        <v>3.90514285714286</v>
      </c>
      <c r="Q577" s="0" t="n">
        <f aca="false">P577-L577+100</f>
        <v>7.13514285714287</v>
      </c>
      <c r="R577" s="0" t="n">
        <f aca="false">Q577/J577*365</f>
        <v>11.7842857142857</v>
      </c>
      <c r="S577" s="0" t="n">
        <f aca="false">E577/D577+L577</f>
        <v>96.77919</v>
      </c>
    </row>
    <row r="578" customFormat="false" ht="12.8" hidden="false" customHeight="false" outlineLevel="0" collapsed="false">
      <c r="A578" s="28" t="s">
        <v>551</v>
      </c>
      <c r="B578" s="28" t="s">
        <v>552</v>
      </c>
      <c r="C578" s="28" t="s">
        <v>553</v>
      </c>
      <c r="D578" s="28" t="n">
        <v>1000</v>
      </c>
      <c r="E578" s="28" t="n">
        <v>5.29</v>
      </c>
      <c r="F578" s="28" t="n">
        <v>40.14</v>
      </c>
      <c r="G578" s="29" t="n">
        <v>44852</v>
      </c>
      <c r="H578" s="29" t="n">
        <v>45762</v>
      </c>
      <c r="I578" s="29"/>
      <c r="J578" s="28" t="n">
        <f aca="true">IF(I578&gt;0,I578-TODAY(),H578-TODAY())</f>
        <v>1068</v>
      </c>
      <c r="K578" s="28" t="n">
        <v>182</v>
      </c>
      <c r="L578" s="28" t="n">
        <v>91.1</v>
      </c>
      <c r="M578" s="30" t="n">
        <f aca="false">F578/K578*365/D578</f>
        <v>0.0805005494505495</v>
      </c>
      <c r="N578" s="30" t="n">
        <f aca="false">R578/S578</f>
        <v>0.121746186327069</v>
      </c>
      <c r="O578" s="30" t="n">
        <f aca="false">M578/L578*100</f>
        <v>0.0883650378161904</v>
      </c>
      <c r="P578" s="0" t="n">
        <f aca="false">M578*100/365*J578</f>
        <v>23.5546813186813</v>
      </c>
      <c r="Q578" s="0" t="n">
        <f aca="false">P578-L578+100</f>
        <v>32.4546813186813</v>
      </c>
      <c r="R578" s="0" t="n">
        <f aca="false">Q578/J578*365</f>
        <v>11.0917216117216</v>
      </c>
      <c r="S578" s="0" t="n">
        <f aca="false">E578/D578+L578</f>
        <v>91.10529</v>
      </c>
    </row>
    <row r="579" customFormat="false" ht="12.8" hidden="false" customHeight="false" outlineLevel="0" collapsed="false">
      <c r="A579" s="28" t="s">
        <v>557</v>
      </c>
      <c r="B579" s="28" t="s">
        <v>558</v>
      </c>
      <c r="C579" s="28" t="s">
        <v>559</v>
      </c>
      <c r="D579" s="28" t="n">
        <v>965</v>
      </c>
      <c r="E579" s="34" t="n">
        <v>26.77</v>
      </c>
      <c r="F579" s="34" t="n">
        <v>32.48</v>
      </c>
      <c r="G579" s="29" t="n">
        <v>44726</v>
      </c>
      <c r="H579" s="29" t="n">
        <v>46000</v>
      </c>
      <c r="I579" s="29"/>
      <c r="J579" s="28" t="n">
        <f aca="true">IF(I579&gt;0,I579-TODAY(),H579-TODAY())</f>
        <v>1306</v>
      </c>
      <c r="K579" s="28" t="n">
        <v>182</v>
      </c>
      <c r="L579" s="28" t="n">
        <v>86.48</v>
      </c>
      <c r="M579" s="30" t="n">
        <f aca="false">F579/K579*365/D579</f>
        <v>0.0675009964129135</v>
      </c>
      <c r="N579" s="30" t="n">
        <f aca="false">R579/S579</f>
        <v>0.121707722543989</v>
      </c>
      <c r="O579" s="30" t="n">
        <f aca="false">M579/L579*100</f>
        <v>0.078053881143517</v>
      </c>
      <c r="P579" s="0" t="n">
        <f aca="false">M579*100/365*J579</f>
        <v>24.1524113192507</v>
      </c>
      <c r="Q579" s="0" t="n">
        <f aca="false">P579-L579+100</f>
        <v>37.6724113192507</v>
      </c>
      <c r="R579" s="0" t="n">
        <f aca="false">Q579/J579*365</f>
        <v>10.5286601313373</v>
      </c>
      <c r="S579" s="0" t="n">
        <f aca="false">E579/D579+L579</f>
        <v>86.5077409326425</v>
      </c>
    </row>
    <row r="580" customFormat="false" ht="12.8" hidden="false" customHeight="false" outlineLevel="0" collapsed="false">
      <c r="A580" s="28" t="s">
        <v>560</v>
      </c>
      <c r="B580" s="28" t="s">
        <v>561</v>
      </c>
      <c r="C580" s="28" t="s">
        <v>562</v>
      </c>
      <c r="D580" s="28" t="n">
        <v>1000</v>
      </c>
      <c r="E580" s="28" t="n">
        <v>11.81</v>
      </c>
      <c r="F580" s="28" t="n">
        <v>42.13</v>
      </c>
      <c r="G580" s="29" t="n">
        <v>44825</v>
      </c>
      <c r="H580" s="29" t="n">
        <v>46281</v>
      </c>
      <c r="I580" s="29"/>
      <c r="J580" s="28" t="n">
        <f aca="true">IF(I580&gt;0,I580-TODAY(),H580-TODAY())</f>
        <v>1587</v>
      </c>
      <c r="K580" s="28" t="n">
        <v>182</v>
      </c>
      <c r="L580" s="28" t="n">
        <v>89.43</v>
      </c>
      <c r="M580" s="30" t="n">
        <f aca="false">F580/K580*365/D580</f>
        <v>0.0844914835164835</v>
      </c>
      <c r="N580" s="30" t="n">
        <f aca="false">R580/S580</f>
        <v>0.12164536638954</v>
      </c>
      <c r="O580" s="30" t="n">
        <f aca="false">M580/L580*100</f>
        <v>0.094477785437195</v>
      </c>
      <c r="P580" s="0" t="n">
        <f aca="false">M580*100/365*J580</f>
        <v>36.7364340659341</v>
      </c>
      <c r="Q580" s="0" t="n">
        <f aca="false">P580-L580+100</f>
        <v>47.3064340659341</v>
      </c>
      <c r="R580" s="0" t="n">
        <f aca="false">Q580/J580*365</f>
        <v>10.8801817479937</v>
      </c>
      <c r="S580" s="0" t="n">
        <f aca="false">E580/D580+L580</f>
        <v>89.44181</v>
      </c>
    </row>
    <row r="581" customFormat="false" ht="12.8" hidden="false" customHeight="false" outlineLevel="0" collapsed="false">
      <c r="A581" s="31" t="s">
        <v>2830</v>
      </c>
      <c r="B581" s="31" t="s">
        <v>2831</v>
      </c>
      <c r="C581" s="31" t="s">
        <v>2832</v>
      </c>
      <c r="D581" s="31" t="n">
        <v>1000</v>
      </c>
      <c r="E581" s="31" t="n">
        <v>31.49</v>
      </c>
      <c r="F581" s="31" t="n">
        <v>47.37</v>
      </c>
      <c r="G581" s="32" t="n">
        <v>44755</v>
      </c>
      <c r="H581" s="32" t="n">
        <v>45483</v>
      </c>
      <c r="I581" s="32"/>
      <c r="J581" s="31" t="n">
        <f aca="true">IF(I581&gt;0,I581-TODAY(),H581-TODAY())</f>
        <v>789</v>
      </c>
      <c r="K581" s="31" t="n">
        <v>182</v>
      </c>
      <c r="L581" s="31" t="n">
        <v>95.44</v>
      </c>
      <c r="M581" s="33" t="n">
        <f aca="false">F581/K581*365/D581</f>
        <v>0.0950002747252747</v>
      </c>
      <c r="N581" s="33" t="n">
        <f aca="false">R581/S581</f>
        <v>0.121602094781903</v>
      </c>
      <c r="O581" s="33" t="n">
        <f aca="false">M581/L581*100</f>
        <v>0.0995392652192736</v>
      </c>
      <c r="P581" s="0" t="n">
        <f aca="false">M581*100/365*J581</f>
        <v>20.5356758241758</v>
      </c>
      <c r="Q581" s="0" t="n">
        <f aca="false">P581-L581+100</f>
        <v>25.0956758241758</v>
      </c>
      <c r="R581" s="0" t="n">
        <f aca="false">Q581/J581*365</f>
        <v>11.6095331759495</v>
      </c>
      <c r="S581" s="0" t="n">
        <f aca="false">E581/D581+L581</f>
        <v>95.47149</v>
      </c>
    </row>
    <row r="582" customFormat="false" ht="12.8" hidden="false" customHeight="false" outlineLevel="0" collapsed="false">
      <c r="A582" s="28" t="s">
        <v>566</v>
      </c>
      <c r="B582" s="28" t="s">
        <v>567</v>
      </c>
      <c r="C582" s="28" t="s">
        <v>568</v>
      </c>
      <c r="D582" s="28" t="n">
        <v>1000</v>
      </c>
      <c r="E582" s="28" t="n">
        <v>4.51</v>
      </c>
      <c r="F582" s="28" t="n">
        <v>35.65</v>
      </c>
      <c r="G582" s="29" t="n">
        <v>44853</v>
      </c>
      <c r="H582" s="29" t="n">
        <v>47401</v>
      </c>
      <c r="I582" s="29" t="n">
        <v>45763</v>
      </c>
      <c r="J582" s="28" t="n">
        <f aca="true">IF(I582&gt;0,I582-TODAY(),H582-TODAY())</f>
        <v>1069</v>
      </c>
      <c r="K582" s="28" t="n">
        <v>182</v>
      </c>
      <c r="L582" s="28" t="n">
        <v>89.2</v>
      </c>
      <c r="M582" s="30" t="n">
        <f aca="false">F582/K582*365/D582</f>
        <v>0.0714958791208791</v>
      </c>
      <c r="N582" s="30" t="n">
        <f aca="false">R582/S582</f>
        <v>0.121486529974144</v>
      </c>
      <c r="O582" s="30" t="n">
        <f aca="false">M582/L582*100</f>
        <v>0.0801523308530035</v>
      </c>
      <c r="P582" s="0" t="n">
        <f aca="false">M582*100/365*J582</f>
        <v>20.939478021978</v>
      </c>
      <c r="Q582" s="0" t="n">
        <f aca="false">P582-L582+100</f>
        <v>31.739478021978</v>
      </c>
      <c r="R582" s="0" t="n">
        <f aca="false">Q582/J582*365</f>
        <v>10.8371463779439</v>
      </c>
      <c r="S582" s="0" t="n">
        <f aca="false">E582/D582+L582</f>
        <v>89.20451</v>
      </c>
    </row>
    <row r="583" customFormat="false" ht="12.8" hidden="false" customHeight="false" outlineLevel="0" collapsed="false">
      <c r="A583" s="28" t="s">
        <v>569</v>
      </c>
      <c r="B583" s="28" t="s">
        <v>570</v>
      </c>
      <c r="C583" s="28" t="s">
        <v>571</v>
      </c>
      <c r="D583" s="28" t="n">
        <v>1000</v>
      </c>
      <c r="E583" s="28" t="n">
        <v>31</v>
      </c>
      <c r="F583" s="28" t="n">
        <v>36.4</v>
      </c>
      <c r="G583" s="29" t="n">
        <v>44721</v>
      </c>
      <c r="H583" s="29" t="n">
        <v>48725</v>
      </c>
      <c r="I583" s="29" t="n">
        <v>45449</v>
      </c>
      <c r="J583" s="28" t="n">
        <f aca="true">IF(I583&gt;0,I583-TODAY(),H583-TODAY())</f>
        <v>755</v>
      </c>
      <c r="K583" s="28" t="n">
        <v>182</v>
      </c>
      <c r="L583" s="28" t="n">
        <v>91.98</v>
      </c>
      <c r="M583" s="30" t="n">
        <f aca="false">F583/K583*365/D583</f>
        <v>0.073</v>
      </c>
      <c r="N583" s="30" t="n">
        <f aca="false">R583/S583</f>
        <v>0.121476981480979</v>
      </c>
      <c r="O583" s="30" t="n">
        <f aca="false">M583/L583*100</f>
        <v>0.0793650793650794</v>
      </c>
      <c r="P583" s="0" t="n">
        <f aca="false">M583*100/365*J583</f>
        <v>15.1</v>
      </c>
      <c r="Q583" s="0" t="n">
        <f aca="false">P583-L583+100</f>
        <v>23.12</v>
      </c>
      <c r="R583" s="0" t="n">
        <f aca="false">Q583/J583*365</f>
        <v>11.1772185430464</v>
      </c>
      <c r="S583" s="0" t="n">
        <f aca="false">E583/D583+L583</f>
        <v>92.011</v>
      </c>
    </row>
    <row r="584" customFormat="false" ht="12.8" hidden="false" customHeight="false" outlineLevel="0" collapsed="false">
      <c r="A584" s="31" t="s">
        <v>572</v>
      </c>
      <c r="B584" s="31" t="s">
        <v>573</v>
      </c>
      <c r="C584" s="31" t="s">
        <v>574</v>
      </c>
      <c r="D584" s="31" t="n">
        <v>1000</v>
      </c>
      <c r="E584" s="31" t="n">
        <v>5.87</v>
      </c>
      <c r="F584" s="31" t="n">
        <v>12.72</v>
      </c>
      <c r="G584" s="32" t="n">
        <v>44743</v>
      </c>
      <c r="H584" s="32" t="n">
        <v>45198</v>
      </c>
      <c r="I584" s="32" t="n">
        <v>44743</v>
      </c>
      <c r="J584" s="31" t="n">
        <f aca="true">IF(I584&gt;0,I584-TODAY(),H584-TODAY())</f>
        <v>49</v>
      </c>
      <c r="K584" s="31" t="n">
        <v>91</v>
      </c>
      <c r="L584" s="31" t="n">
        <v>99.07</v>
      </c>
      <c r="M584" s="33" t="n">
        <f aca="false">F584/K584*365/D584</f>
        <v>0.0510197802197802</v>
      </c>
      <c r="N584" s="33" t="n">
        <f aca="false">R584/S584</f>
        <v>0.121417344529866</v>
      </c>
      <c r="O584" s="33" t="n">
        <f aca="false">M584/L584*100</f>
        <v>0.0514987182999699</v>
      </c>
      <c r="P584" s="0" t="n">
        <f aca="false">M584*100/365*J584</f>
        <v>0.684923076923077</v>
      </c>
      <c r="Q584" s="0" t="n">
        <f aca="false">P584-L584+100</f>
        <v>1.61492307692308</v>
      </c>
      <c r="R584" s="0" t="n">
        <f aca="false">Q584/J584*365</f>
        <v>12.0295290423862</v>
      </c>
      <c r="S584" s="0" t="n">
        <f aca="false">E584/D584+L584</f>
        <v>99.07587</v>
      </c>
    </row>
    <row r="585" customFormat="false" ht="12.8" hidden="false" customHeight="false" outlineLevel="0" collapsed="false">
      <c r="A585" s="31" t="s">
        <v>2833</v>
      </c>
      <c r="B585" s="31" t="s">
        <v>2834</v>
      </c>
      <c r="C585" s="31" t="s">
        <v>2835</v>
      </c>
      <c r="D585" s="31" t="n">
        <v>1000</v>
      </c>
      <c r="E585" s="31" t="n">
        <v>0</v>
      </c>
      <c r="F585" s="31" t="n">
        <v>0.3</v>
      </c>
      <c r="G585" s="32" t="n">
        <v>44956</v>
      </c>
      <c r="H585" s="32" t="n">
        <v>44956</v>
      </c>
      <c r="I585" s="32"/>
      <c r="J585" s="31" t="n">
        <f aca="true">IF(I585&gt;0,I585-TODAY(),H585-TODAY())</f>
        <v>262</v>
      </c>
      <c r="K585" s="31" t="n">
        <v>1096</v>
      </c>
      <c r="L585" s="31" t="n">
        <v>92</v>
      </c>
      <c r="M585" s="33" t="n">
        <f aca="false">F585/K585*365/D585</f>
        <v>9.99087591240876E-005</v>
      </c>
      <c r="N585" s="33" t="n">
        <f aca="false">R585/S585</f>
        <v>0.121250315694036</v>
      </c>
      <c r="O585" s="33" t="n">
        <f aca="false">M585/L585*100</f>
        <v>0.000108596477308791</v>
      </c>
      <c r="P585" s="0" t="n">
        <f aca="false">M585*100/365*J585</f>
        <v>0.00717153284671533</v>
      </c>
      <c r="Q585" s="0" t="n">
        <f aca="false">P585-L585+100</f>
        <v>8.00717153284671</v>
      </c>
      <c r="R585" s="0" t="n">
        <f aca="false">Q585/J585*365</f>
        <v>11.1550290438513</v>
      </c>
      <c r="S585" s="0" t="n">
        <f aca="false">E585/D585+L585</f>
        <v>92</v>
      </c>
    </row>
    <row r="586" customFormat="false" ht="12.8" hidden="false" customHeight="false" outlineLevel="0" collapsed="false">
      <c r="A586" s="28" t="s">
        <v>581</v>
      </c>
      <c r="B586" s="28" t="s">
        <v>582</v>
      </c>
      <c r="C586" s="28" t="s">
        <v>583</v>
      </c>
      <c r="D586" s="28" t="n">
        <v>1000</v>
      </c>
      <c r="E586" s="28" t="n">
        <v>31.15</v>
      </c>
      <c r="F586" s="28" t="n">
        <v>32.98</v>
      </c>
      <c r="G586" s="29" t="n">
        <v>44704</v>
      </c>
      <c r="H586" s="29" t="n">
        <v>45435</v>
      </c>
      <c r="I586" s="29"/>
      <c r="J586" s="28" t="n">
        <f aca="true">IF(I586&gt;0,I586-TODAY(),H586-TODAY())</f>
        <v>741</v>
      </c>
      <c r="K586" s="28" t="n">
        <v>181</v>
      </c>
      <c r="L586" s="28" t="n">
        <v>91.08</v>
      </c>
      <c r="M586" s="30" t="n">
        <f aca="false">F586/K586*365/D586</f>
        <v>0.0665066298342541</v>
      </c>
      <c r="N586" s="30" t="n">
        <f aca="false">R586/S586</f>
        <v>0.121219578022722</v>
      </c>
      <c r="O586" s="30" t="n">
        <f aca="false">M586/L586*100</f>
        <v>0.073020015189124</v>
      </c>
      <c r="P586" s="0" t="n">
        <f aca="false">M586*100/365*J586</f>
        <v>13.5017569060773</v>
      </c>
      <c r="Q586" s="0" t="n">
        <f aca="false">P586-L586+100</f>
        <v>22.4217569060773</v>
      </c>
      <c r="R586" s="0" t="n">
        <f aca="false">Q586/J586*365</f>
        <v>11.044455156165</v>
      </c>
      <c r="S586" s="0" t="n">
        <f aca="false">E586/D586+L586</f>
        <v>91.11115</v>
      </c>
    </row>
    <row r="587" customFormat="false" ht="12.8" hidden="false" customHeight="false" outlineLevel="0" collapsed="false">
      <c r="A587" s="31" t="s">
        <v>2836</v>
      </c>
      <c r="B587" s="31" t="s">
        <v>2837</v>
      </c>
      <c r="C587" s="31" t="s">
        <v>2838</v>
      </c>
      <c r="D587" s="31" t="n">
        <v>1000</v>
      </c>
      <c r="E587" s="31" t="n">
        <v>35.49</v>
      </c>
      <c r="F587" s="31" t="n">
        <v>41.14</v>
      </c>
      <c r="G587" s="32" t="n">
        <v>44719</v>
      </c>
      <c r="H587" s="32" t="n">
        <v>45629</v>
      </c>
      <c r="I587" s="32"/>
      <c r="J587" s="31" t="n">
        <f aca="true">IF(I587&gt;0,I587-TODAY(),H587-TODAY())</f>
        <v>935</v>
      </c>
      <c r="K587" s="31" t="n">
        <v>182</v>
      </c>
      <c r="L587" s="31" t="n">
        <v>92.43</v>
      </c>
      <c r="M587" s="33" t="n">
        <f aca="false">F587/K587*365/D587</f>
        <v>0.0825060439560439</v>
      </c>
      <c r="N587" s="33" t="n">
        <f aca="false">R587/S587</f>
        <v>0.121188327509474</v>
      </c>
      <c r="O587" s="33" t="n">
        <f aca="false">M587/L587*100</f>
        <v>0.0892632737812874</v>
      </c>
      <c r="P587" s="0" t="n">
        <f aca="false">M587*100/365*J587</f>
        <v>21.1351098901099</v>
      </c>
      <c r="Q587" s="0" t="n">
        <f aca="false">P587-L587+100</f>
        <v>28.7051098901099</v>
      </c>
      <c r="R587" s="0" t="n">
        <f aca="false">Q587/J587*365</f>
        <v>11.205738085444</v>
      </c>
      <c r="S587" s="0" t="n">
        <f aca="false">E587/D587+L587</f>
        <v>92.46549</v>
      </c>
    </row>
    <row r="588" customFormat="false" ht="12.8" hidden="false" customHeight="false" outlineLevel="0" collapsed="false">
      <c r="A588" s="28" t="s">
        <v>587</v>
      </c>
      <c r="B588" s="28" t="s">
        <v>588</v>
      </c>
      <c r="C588" s="28" t="s">
        <v>589</v>
      </c>
      <c r="D588" s="28" t="n">
        <v>1000</v>
      </c>
      <c r="E588" s="28" t="n">
        <v>0.01</v>
      </c>
      <c r="F588" s="28" t="n">
        <v>0.05</v>
      </c>
      <c r="G588" s="29" t="n">
        <v>44845</v>
      </c>
      <c r="H588" s="29" t="n">
        <v>46119</v>
      </c>
      <c r="I588" s="29"/>
      <c r="J588" s="28" t="n">
        <f aca="true">IF(I588&gt;0,I588-TODAY(),H588-TODAY())</f>
        <v>1425</v>
      </c>
      <c r="K588" s="28" t="n">
        <v>182</v>
      </c>
      <c r="L588" s="28" t="n">
        <v>67.93</v>
      </c>
      <c r="M588" s="30" t="n">
        <f aca="false">F588/K588*365/D588</f>
        <v>0.000100274725274725</v>
      </c>
      <c r="N588" s="30" t="n">
        <f aca="false">R588/S588</f>
        <v>0.121072387964598</v>
      </c>
      <c r="O588" s="30" t="n">
        <f aca="false">M588/L588*100</f>
        <v>0.000147614787685449</v>
      </c>
      <c r="P588" s="0" t="n">
        <f aca="false">M588*100/365*J588</f>
        <v>0.0391483516483517</v>
      </c>
      <c r="Q588" s="0" t="n">
        <f aca="false">P588-L588+100</f>
        <v>32.1091483516483</v>
      </c>
      <c r="R588" s="0" t="n">
        <f aca="false">Q588/J588*365</f>
        <v>8.22444852515905</v>
      </c>
      <c r="S588" s="0" t="n">
        <f aca="false">E588/D588+L588</f>
        <v>67.93001</v>
      </c>
    </row>
    <row r="589" customFormat="false" ht="12.8" hidden="false" customHeight="false" outlineLevel="0" collapsed="false">
      <c r="A589" s="28" t="s">
        <v>2839</v>
      </c>
      <c r="B589" s="28" t="s">
        <v>2840</v>
      </c>
      <c r="C589" s="28" t="s">
        <v>2841</v>
      </c>
      <c r="D589" s="28" t="n">
        <v>1000</v>
      </c>
      <c r="E589" s="28" t="n">
        <v>32.52</v>
      </c>
      <c r="F589" s="28" t="n">
        <v>34.22</v>
      </c>
      <c r="G589" s="29" t="n">
        <v>44703</v>
      </c>
      <c r="H589" s="29" t="n">
        <v>45618</v>
      </c>
      <c r="I589" s="29"/>
      <c r="J589" s="28" t="n">
        <f aca="true">IF(I589&gt;0,I589-TODAY(),H589-TODAY())</f>
        <v>924</v>
      </c>
      <c r="K589" s="28" t="n">
        <v>181</v>
      </c>
      <c r="L589" s="28" t="n">
        <v>89.92</v>
      </c>
      <c r="M589" s="30" t="n">
        <f aca="false">F589/K589*365/D589</f>
        <v>0.069007182320442</v>
      </c>
      <c r="N589" s="30" t="n">
        <f aca="false">R589/S589</f>
        <v>0.120980895408626</v>
      </c>
      <c r="O589" s="30" t="n">
        <f aca="false">M589/L589*100</f>
        <v>0.0767428629008474</v>
      </c>
      <c r="P589" s="0" t="n">
        <f aca="false">M589*100/365*J589</f>
        <v>17.4692154696133</v>
      </c>
      <c r="Q589" s="0" t="n">
        <f aca="false">P589-L589+100</f>
        <v>27.5492154696133</v>
      </c>
      <c r="R589" s="0" t="n">
        <f aca="false">Q589/J589*365</f>
        <v>10.8825364138624</v>
      </c>
      <c r="S589" s="0" t="n">
        <f aca="false">E589/D589+L589</f>
        <v>89.95252</v>
      </c>
    </row>
    <row r="590" customFormat="false" ht="12.8" hidden="false" customHeight="false" outlineLevel="0" collapsed="false">
      <c r="A590" s="28" t="s">
        <v>2842</v>
      </c>
      <c r="B590" s="28" t="s">
        <v>2843</v>
      </c>
      <c r="C590" s="28" t="s">
        <v>2844</v>
      </c>
      <c r="D590" s="28" t="n">
        <v>1000</v>
      </c>
      <c r="E590" s="28" t="n">
        <v>25.57</v>
      </c>
      <c r="F590" s="28" t="n">
        <v>45.37</v>
      </c>
      <c r="G590" s="29" t="n">
        <v>44773</v>
      </c>
      <c r="H590" s="29" t="n">
        <v>44957</v>
      </c>
      <c r="I590" s="29"/>
      <c r="J590" s="28" t="n">
        <f aca="true">IF(I590&gt;0,I590-TODAY(),H590-TODAY())</f>
        <v>263</v>
      </c>
      <c r="K590" s="28" t="n">
        <v>181</v>
      </c>
      <c r="L590" s="28" t="n">
        <v>98.05</v>
      </c>
      <c r="M590" s="30" t="n">
        <f aca="false">F590/K590*365/D590</f>
        <v>0.0914919889502763</v>
      </c>
      <c r="N590" s="30" t="n">
        <f aca="false">R590/S590</f>
        <v>0.120880996758787</v>
      </c>
      <c r="O590" s="30" t="n">
        <f aca="false">M590/L590*100</f>
        <v>0.0933115644571915</v>
      </c>
      <c r="P590" s="0" t="n">
        <f aca="false">M590*100/365*J590</f>
        <v>6.5924364640884</v>
      </c>
      <c r="Q590" s="0" t="n">
        <f aca="false">P590-L590+100</f>
        <v>8.5424364640884</v>
      </c>
      <c r="R590" s="0" t="n">
        <f aca="false">Q590/J590*365</f>
        <v>11.8554726592862</v>
      </c>
      <c r="S590" s="0" t="n">
        <f aca="false">E590/D590+L590</f>
        <v>98.07557</v>
      </c>
    </row>
    <row r="591" customFormat="false" ht="12.8" hidden="false" customHeight="false" outlineLevel="0" collapsed="false">
      <c r="A591" s="31" t="s">
        <v>2845</v>
      </c>
      <c r="B591" s="31" t="s">
        <v>2846</v>
      </c>
      <c r="C591" s="31" t="s">
        <v>2847</v>
      </c>
      <c r="D591" s="31" t="n">
        <v>1000</v>
      </c>
      <c r="E591" s="31" t="n">
        <v>0</v>
      </c>
      <c r="F591" s="31" t="n">
        <v>43.88</v>
      </c>
      <c r="G591" s="32" t="n">
        <v>44694</v>
      </c>
      <c r="H591" s="32" t="n">
        <v>45240</v>
      </c>
      <c r="I591" s="32"/>
      <c r="J591" s="31" t="n">
        <f aca="true">IF(I591&gt;0,I591-TODAY(),H591-TODAY())</f>
        <v>546</v>
      </c>
      <c r="K591" s="31" t="n">
        <v>182</v>
      </c>
      <c r="L591" s="31" t="n">
        <v>95.85</v>
      </c>
      <c r="M591" s="33" t="n">
        <f aca="false">F591/K591*365/D591</f>
        <v>0.0880010989010989</v>
      </c>
      <c r="N591" s="33" t="n">
        <f aca="false">R591/S591</f>
        <v>0.120755109956988</v>
      </c>
      <c r="O591" s="33" t="n">
        <f aca="false">M591/L591*100</f>
        <v>0.0918112664591538</v>
      </c>
      <c r="P591" s="0" t="n">
        <f aca="false">M591*100/365*J591</f>
        <v>13.164</v>
      </c>
      <c r="Q591" s="0" t="n">
        <f aca="false">P591-L591+100</f>
        <v>17.314</v>
      </c>
      <c r="R591" s="0" t="n">
        <f aca="false">Q591/J591*365</f>
        <v>11.5743772893773</v>
      </c>
      <c r="S591" s="0" t="n">
        <f aca="false">E591/D591+L591</f>
        <v>95.85</v>
      </c>
    </row>
    <row r="592" customFormat="false" ht="12.8" hidden="false" customHeight="false" outlineLevel="0" collapsed="false">
      <c r="A592" s="31" t="s">
        <v>593</v>
      </c>
      <c r="B592" s="31" t="s">
        <v>594</v>
      </c>
      <c r="C592" s="31" t="s">
        <v>595</v>
      </c>
      <c r="D592" s="31" t="n">
        <v>1000</v>
      </c>
      <c r="E592" s="31" t="n">
        <v>9.64</v>
      </c>
      <c r="F592" s="31" t="n">
        <v>19.95</v>
      </c>
      <c r="G592" s="32" t="n">
        <v>44741</v>
      </c>
      <c r="H592" s="32" t="n">
        <v>45833</v>
      </c>
      <c r="I592" s="32"/>
      <c r="J592" s="31" t="n">
        <f aca="true">IF(I592&gt;0,I592-TODAY(),H592-TODAY())</f>
        <v>1139</v>
      </c>
      <c r="K592" s="31" t="n">
        <v>91</v>
      </c>
      <c r="L592" s="31" t="n">
        <v>90.77</v>
      </c>
      <c r="M592" s="33" t="n">
        <f aca="false">F592/K592*365/D592</f>
        <v>0.0800192307692308</v>
      </c>
      <c r="N592" s="33" t="n">
        <f aca="false">R592/S592</f>
        <v>0.120729019731081</v>
      </c>
      <c r="O592" s="33" t="n">
        <f aca="false">M592/L592*100</f>
        <v>0.0881560325759951</v>
      </c>
      <c r="P592" s="0" t="n">
        <f aca="false">M592*100/365*J592</f>
        <v>24.9703846153846</v>
      </c>
      <c r="Q592" s="0" t="n">
        <f aca="false">P592-L592+100</f>
        <v>34.2003846153846</v>
      </c>
      <c r="R592" s="0" t="n">
        <f aca="false">Q592/J592*365</f>
        <v>10.9597369487405</v>
      </c>
      <c r="S592" s="0" t="n">
        <f aca="false">E592/D592+L592</f>
        <v>90.77964</v>
      </c>
    </row>
    <row r="593" customFormat="false" ht="12.8" hidden="false" customHeight="false" outlineLevel="0" collapsed="false">
      <c r="A593" s="28" t="s">
        <v>2848</v>
      </c>
      <c r="B593" s="28" t="s">
        <v>2849</v>
      </c>
      <c r="C593" s="28" t="s">
        <v>2850</v>
      </c>
      <c r="D593" s="28" t="n">
        <v>1000</v>
      </c>
      <c r="E593" s="28" t="n">
        <v>25.77</v>
      </c>
      <c r="F593" s="28" t="n">
        <v>51.82</v>
      </c>
      <c r="G593" s="29" t="n">
        <v>44785</v>
      </c>
      <c r="H593" s="29" t="n">
        <v>44969</v>
      </c>
      <c r="I593" s="29"/>
      <c r="J593" s="28" t="n">
        <f aca="true">IF(I593&gt;0,I593-TODAY(),H593-TODAY())</f>
        <v>275</v>
      </c>
      <c r="K593" s="28" t="n">
        <v>181</v>
      </c>
      <c r="L593" s="28" t="n">
        <v>98.88</v>
      </c>
      <c r="M593" s="30" t="n">
        <f aca="false">F593/K593*365/D593</f>
        <v>0.104498895027624</v>
      </c>
      <c r="N593" s="30" t="n">
        <f aca="false">R593/S593</f>
        <v>0.120684920175111</v>
      </c>
      <c r="O593" s="30" t="n">
        <f aca="false">M593/L593*100</f>
        <v>0.105682539469685</v>
      </c>
      <c r="P593" s="0" t="n">
        <f aca="false">M593*100/365*J593</f>
        <v>7.8732044198895</v>
      </c>
      <c r="Q593" s="0" t="n">
        <f aca="false">P593-L593+100</f>
        <v>8.99320441988951</v>
      </c>
      <c r="R593" s="0" t="n">
        <f aca="false">Q593/J593*365</f>
        <v>11.9364349573079</v>
      </c>
      <c r="S593" s="0" t="n">
        <f aca="false">E593/D593+L593</f>
        <v>98.90577</v>
      </c>
    </row>
    <row r="594" customFormat="false" ht="12.8" hidden="false" customHeight="false" outlineLevel="0" collapsed="false">
      <c r="A594" s="28" t="s">
        <v>605</v>
      </c>
      <c r="B594" s="28" t="s">
        <v>606</v>
      </c>
      <c r="C594" s="28" t="s">
        <v>607</v>
      </c>
      <c r="D594" s="28" t="n">
        <v>1000</v>
      </c>
      <c r="E594" s="28" t="n">
        <v>0.74</v>
      </c>
      <c r="F594" s="28" t="n">
        <v>33.66</v>
      </c>
      <c r="G594" s="29" t="n">
        <v>44872</v>
      </c>
      <c r="H594" s="29" t="n">
        <v>45964</v>
      </c>
      <c r="I594" s="29"/>
      <c r="J594" s="28" t="n">
        <f aca="true">IF(I594&gt;0,I594-TODAY(),H594-TODAY())</f>
        <v>1270</v>
      </c>
      <c r="K594" s="28" t="n">
        <v>182</v>
      </c>
      <c r="L594" s="28" t="n">
        <v>86.97</v>
      </c>
      <c r="M594" s="30" t="n">
        <f aca="false">F594/K594*365/D594</f>
        <v>0.0675049450549451</v>
      </c>
      <c r="N594" s="30" t="n">
        <f aca="false">R594/S594</f>
        <v>0.120676643951512</v>
      </c>
      <c r="O594" s="30" t="n">
        <f aca="false">M594/L594*100</f>
        <v>0.077618655921519</v>
      </c>
      <c r="P594" s="0" t="n">
        <f aca="false">M594*100/365*J594</f>
        <v>23.488021978022</v>
      </c>
      <c r="Q594" s="0" t="n">
        <f aca="false">P594-L594+100</f>
        <v>36.518021978022</v>
      </c>
      <c r="R594" s="0" t="n">
        <f aca="false">Q594/J594*365</f>
        <v>10.4953370251795</v>
      </c>
      <c r="S594" s="0" t="n">
        <f aca="false">E594/D594+L594</f>
        <v>86.97074</v>
      </c>
    </row>
    <row r="595" customFormat="false" ht="12.8" hidden="false" customHeight="false" outlineLevel="0" collapsed="false">
      <c r="A595" s="31" t="s">
        <v>722</v>
      </c>
      <c r="B595" s="31" t="s">
        <v>723</v>
      </c>
      <c r="C595" s="31" t="s">
        <v>724</v>
      </c>
      <c r="D595" s="31" t="n">
        <v>1000</v>
      </c>
      <c r="E595" s="31" t="n">
        <v>14.9</v>
      </c>
      <c r="F595" s="31" t="n">
        <v>31.16</v>
      </c>
      <c r="G595" s="32" t="n">
        <v>44789</v>
      </c>
      <c r="H595" s="32" t="n">
        <v>44971</v>
      </c>
      <c r="I595" s="32"/>
      <c r="J595" s="31" t="n">
        <f aca="true">IF(I595&gt;0,I595-TODAY(),H595-TODAY())</f>
        <v>277</v>
      </c>
      <c r="K595" s="31" t="n">
        <v>182</v>
      </c>
      <c r="L595" s="31" t="n">
        <v>95.96</v>
      </c>
      <c r="M595" s="33" t="n">
        <f aca="false">F595/K595*365/D595</f>
        <v>0.0624912087912088</v>
      </c>
      <c r="N595" s="33" t="n">
        <f aca="false">R595/S595</f>
        <v>0.120579303370902</v>
      </c>
      <c r="O595" s="33" t="n">
        <f aca="false">M595/L595*100</f>
        <v>0.0651221433839191</v>
      </c>
      <c r="P595" s="0" t="n">
        <f aca="false">M595*100/365*J595</f>
        <v>4.74248351648352</v>
      </c>
      <c r="Q595" s="0" t="n">
        <f aca="false">P595-L595+100</f>
        <v>8.78248351648352</v>
      </c>
      <c r="R595" s="0" t="n">
        <f aca="false">Q595/J595*365</f>
        <v>11.572586583092</v>
      </c>
      <c r="S595" s="0" t="n">
        <f aca="false">E595/D595+L595</f>
        <v>95.9749</v>
      </c>
    </row>
    <row r="596" customFormat="false" ht="12.8" hidden="false" customHeight="false" outlineLevel="0" collapsed="false">
      <c r="A596" s="31" t="s">
        <v>2851</v>
      </c>
      <c r="B596" s="31" t="s">
        <v>2852</v>
      </c>
      <c r="C596" s="31" t="s">
        <v>2853</v>
      </c>
      <c r="D596" s="31" t="n">
        <v>1000</v>
      </c>
      <c r="E596" s="31" t="n">
        <v>5.92</v>
      </c>
      <c r="F596" s="31" t="n">
        <v>37.15</v>
      </c>
      <c r="G596" s="32" t="n">
        <v>44847</v>
      </c>
      <c r="H596" s="32" t="n">
        <v>46121</v>
      </c>
      <c r="I596" s="32"/>
      <c r="J596" s="31" t="n">
        <f aca="true">IF(I596&gt;0,I596-TODAY(),H596-TODAY())</f>
        <v>1427</v>
      </c>
      <c r="K596" s="31" t="n">
        <v>182</v>
      </c>
      <c r="L596" s="31" t="n">
        <v>87.77</v>
      </c>
      <c r="M596" s="33" t="n">
        <f aca="false">F596/K596*365/D596</f>
        <v>0.0745041208791209</v>
      </c>
      <c r="N596" s="33" t="n">
        <f aca="false">R596/S596</f>
        <v>0.120518453290394</v>
      </c>
      <c r="O596" s="33" t="n">
        <f aca="false">M596/L596*100</f>
        <v>0.0848856339058003</v>
      </c>
      <c r="P596" s="0" t="n">
        <f aca="false">M596*100/365*J596</f>
        <v>29.1280494505495</v>
      </c>
      <c r="Q596" s="0" t="n">
        <f aca="false">P596-L596+100</f>
        <v>41.3580494505495</v>
      </c>
      <c r="R596" s="0" t="n">
        <f aca="false">Q596/J596*365</f>
        <v>10.5786181145414</v>
      </c>
      <c r="S596" s="0" t="n">
        <f aca="false">E596/D596+L596</f>
        <v>87.77592</v>
      </c>
    </row>
    <row r="597" customFormat="false" ht="12.8" hidden="false" customHeight="false" outlineLevel="0" collapsed="false">
      <c r="A597" s="28" t="s">
        <v>614</v>
      </c>
      <c r="B597" s="28" t="s">
        <v>615</v>
      </c>
      <c r="C597" s="28" t="s">
        <v>616</v>
      </c>
      <c r="D597" s="28" t="n">
        <v>1000</v>
      </c>
      <c r="E597" s="28" t="n">
        <v>27.59</v>
      </c>
      <c r="F597" s="28" t="n">
        <v>34.16</v>
      </c>
      <c r="G597" s="29" t="n">
        <v>44729</v>
      </c>
      <c r="H597" s="29" t="n">
        <v>46549</v>
      </c>
      <c r="I597" s="29"/>
      <c r="J597" s="28" t="n">
        <f aca="true">IF(I597&gt;0,I597-TODAY(),H597-TODAY())</f>
        <v>1855</v>
      </c>
      <c r="K597" s="28" t="n">
        <v>182</v>
      </c>
      <c r="L597" s="28" t="n">
        <v>83.61</v>
      </c>
      <c r="M597" s="30" t="n">
        <f aca="false">F597/K597*365/D597</f>
        <v>0.0685076923076923</v>
      </c>
      <c r="N597" s="30" t="n">
        <f aca="false">R597/S597</f>
        <v>0.120469226261544</v>
      </c>
      <c r="O597" s="30" t="n">
        <f aca="false">M597/L597*100</f>
        <v>0.0819371992676621</v>
      </c>
      <c r="P597" s="0" t="n">
        <f aca="false">M597*100/365*J597</f>
        <v>34.8169230769231</v>
      </c>
      <c r="Q597" s="0" t="n">
        <f aca="false">P597-L597+100</f>
        <v>51.2069230769231</v>
      </c>
      <c r="R597" s="0" t="n">
        <f aca="false">Q597/J597*365</f>
        <v>10.0757557536803</v>
      </c>
      <c r="S597" s="0" t="n">
        <f aca="false">E597/D597+L597</f>
        <v>83.63759</v>
      </c>
    </row>
    <row r="598" customFormat="false" ht="12.8" hidden="false" customHeight="false" outlineLevel="0" collapsed="false">
      <c r="A598" s="28" t="s">
        <v>2854</v>
      </c>
      <c r="B598" s="28" t="s">
        <v>2855</v>
      </c>
      <c r="C598" s="28" t="s">
        <v>2856</v>
      </c>
      <c r="D598" s="28" t="n">
        <v>1000</v>
      </c>
      <c r="E598" s="28" t="n">
        <v>37.03</v>
      </c>
      <c r="F598" s="28" t="n">
        <v>44.63</v>
      </c>
      <c r="G598" s="29" t="n">
        <v>44725</v>
      </c>
      <c r="H598" s="29" t="n">
        <v>44725</v>
      </c>
      <c r="I598" s="29"/>
      <c r="J598" s="28" t="n">
        <f aca="true">IF(I598&gt;0,I598-TODAY(),H598-TODAY())</f>
        <v>31</v>
      </c>
      <c r="K598" s="28" t="n">
        <v>182</v>
      </c>
      <c r="L598" s="28" t="n">
        <v>99.74</v>
      </c>
      <c r="M598" s="30" t="n">
        <f aca="false">F598/K598*365/D598</f>
        <v>0.0895052197802198</v>
      </c>
      <c r="N598" s="30" t="n">
        <f aca="false">R598/S598</f>
        <v>0.120386548894096</v>
      </c>
      <c r="O598" s="30" t="n">
        <f aca="false">M598/L598*100</f>
        <v>0.0897385399841786</v>
      </c>
      <c r="P598" s="0" t="n">
        <f aca="false">M598*100/365*J598</f>
        <v>0.760181318681319</v>
      </c>
      <c r="Q598" s="0" t="n">
        <f aca="false">P598-L598+100</f>
        <v>1.02018131868132</v>
      </c>
      <c r="R598" s="0" t="n">
        <f aca="false">Q598/J598*365</f>
        <v>12.0118123006027</v>
      </c>
      <c r="S598" s="0" t="n">
        <f aca="false">E598/D598+L598</f>
        <v>99.77703</v>
      </c>
    </row>
    <row r="599" customFormat="false" ht="12.8" hidden="false" customHeight="false" outlineLevel="0" collapsed="false">
      <c r="A599" s="28" t="s">
        <v>2857</v>
      </c>
      <c r="B599" s="28" t="s">
        <v>2858</v>
      </c>
      <c r="C599" s="28" t="s">
        <v>2859</v>
      </c>
      <c r="D599" s="28" t="n">
        <v>700</v>
      </c>
      <c r="E599" s="28" t="n">
        <v>8.75</v>
      </c>
      <c r="F599" s="28" t="n">
        <v>20.94</v>
      </c>
      <c r="G599" s="29" t="n">
        <v>44747</v>
      </c>
      <c r="H599" s="29" t="n">
        <v>45111</v>
      </c>
      <c r="I599" s="29"/>
      <c r="J599" s="28" t="n">
        <f aca="true">IF(I599&gt;0,I599-TODAY(),H599-TODAY())</f>
        <v>417</v>
      </c>
      <c r="K599" s="28" t="n">
        <v>91</v>
      </c>
      <c r="L599" s="28" t="n">
        <v>99.96</v>
      </c>
      <c r="M599" s="30" t="n">
        <f aca="false">F599/K599*365/D599</f>
        <v>0.119985871271586</v>
      </c>
      <c r="N599" s="30" t="n">
        <f aca="false">R599/S599</f>
        <v>0.120369092676148</v>
      </c>
      <c r="O599" s="30" t="n">
        <f aca="false">M599/L599*100</f>
        <v>0.120033884825516</v>
      </c>
      <c r="P599" s="0" t="n">
        <f aca="false">M599*100/365*J599</f>
        <v>13.7079748822606</v>
      </c>
      <c r="Q599" s="0" t="n">
        <f aca="false">P599-L599+100</f>
        <v>13.7479748822606</v>
      </c>
      <c r="R599" s="0" t="n">
        <f aca="false">Q599/J599*365</f>
        <v>12.0335991175662</v>
      </c>
      <c r="S599" s="0" t="n">
        <f aca="false">E599/D599+L599</f>
        <v>99.9725</v>
      </c>
    </row>
    <row r="600" customFormat="false" ht="12.8" hidden="false" customHeight="false" outlineLevel="0" collapsed="false">
      <c r="A600" s="28" t="s">
        <v>617</v>
      </c>
      <c r="B600" s="28" t="s">
        <v>618</v>
      </c>
      <c r="C600" s="28" t="s">
        <v>619</v>
      </c>
      <c r="D600" s="28" t="n">
        <v>1000</v>
      </c>
      <c r="E600" s="28" t="n">
        <v>21.05</v>
      </c>
      <c r="F600" s="28" t="n">
        <v>28.17</v>
      </c>
      <c r="G600" s="29" t="n">
        <v>44740</v>
      </c>
      <c r="H600" s="29" t="n">
        <v>49472</v>
      </c>
      <c r="I600" s="29" t="n">
        <v>45104</v>
      </c>
      <c r="J600" s="28" t="n">
        <f aca="true">IF(I600&gt;0,I600-TODAY(),H600-TODAY())</f>
        <v>410</v>
      </c>
      <c r="K600" s="28" t="n">
        <v>182</v>
      </c>
      <c r="L600" s="28" t="n">
        <v>93.7</v>
      </c>
      <c r="M600" s="30" t="n">
        <f aca="false">F600/K600*365/D600</f>
        <v>0.0564947802197802</v>
      </c>
      <c r="N600" s="30" t="n">
        <f aca="false">R600/S600</f>
        <v>0.120122582998631</v>
      </c>
      <c r="O600" s="30" t="n">
        <f aca="false">M600/L600*100</f>
        <v>0.0602932553039277</v>
      </c>
      <c r="P600" s="0" t="n">
        <f aca="false">M600*100/365*J600</f>
        <v>6.34598901098901</v>
      </c>
      <c r="Q600" s="0" t="n">
        <f aca="false">P600-L600+100</f>
        <v>12.645989010989</v>
      </c>
      <c r="R600" s="0" t="n">
        <f aca="false">Q600/J600*365</f>
        <v>11.2580146073439</v>
      </c>
      <c r="S600" s="0" t="n">
        <f aca="false">E600/D600+L600</f>
        <v>93.72105</v>
      </c>
    </row>
    <row r="601" customFormat="false" ht="12.8" hidden="false" customHeight="false" outlineLevel="0" collapsed="false">
      <c r="A601" s="28" t="s">
        <v>2860</v>
      </c>
      <c r="B601" s="28" t="s">
        <v>2861</v>
      </c>
      <c r="C601" s="28" t="s">
        <v>2862</v>
      </c>
      <c r="D601" s="28" t="n">
        <v>10000</v>
      </c>
      <c r="E601" s="28" t="n">
        <v>49.32</v>
      </c>
      <c r="F601" s="28" t="n">
        <v>98.63</v>
      </c>
      <c r="G601" s="29" t="n">
        <v>44709</v>
      </c>
      <c r="H601" s="29" t="n">
        <v>45489</v>
      </c>
      <c r="I601" s="29" t="n">
        <v>44709</v>
      </c>
      <c r="J601" s="28" t="n">
        <f aca="true">IF(I601&gt;0,I601-TODAY(),H601-TODAY())</f>
        <v>15</v>
      </c>
      <c r="K601" s="28" t="n">
        <v>30</v>
      </c>
      <c r="L601" s="28" t="n">
        <v>100</v>
      </c>
      <c r="M601" s="30" t="n">
        <f aca="false">F601/K601*365/D601</f>
        <v>0.119999833333333</v>
      </c>
      <c r="N601" s="30" t="n">
        <f aca="false">R601/S601</f>
        <v>0.119993915233434</v>
      </c>
      <c r="O601" s="30" t="n">
        <f aca="false">M601/L601*100</f>
        <v>0.119999833333333</v>
      </c>
      <c r="P601" s="0" t="n">
        <f aca="false">M601*100/365*J601</f>
        <v>0.49315</v>
      </c>
      <c r="Q601" s="0" t="n">
        <f aca="false">P601-L601+100</f>
        <v>0.49315</v>
      </c>
      <c r="R601" s="0" t="n">
        <f aca="false">Q601/J601*365</f>
        <v>11.9999833333333</v>
      </c>
      <c r="S601" s="0" t="n">
        <f aca="false">E601/D601+L601</f>
        <v>100.004932</v>
      </c>
    </row>
    <row r="602" customFormat="false" ht="12.8" hidden="false" customHeight="false" outlineLevel="0" collapsed="false">
      <c r="A602" s="31" t="s">
        <v>623</v>
      </c>
      <c r="B602" s="31" t="s">
        <v>624</v>
      </c>
      <c r="C602" s="31" t="s">
        <v>625</v>
      </c>
      <c r="D602" s="31" t="n">
        <v>1000</v>
      </c>
      <c r="E602" s="31" t="n">
        <v>2.94</v>
      </c>
      <c r="F602" s="31" t="n">
        <v>33.41</v>
      </c>
      <c r="G602" s="32" t="n">
        <v>44860</v>
      </c>
      <c r="H602" s="32" t="n">
        <v>45042</v>
      </c>
      <c r="I602" s="32"/>
      <c r="J602" s="31" t="n">
        <f aca="true">IF(I602&gt;0,I602-TODAY(),H602-TODAY())</f>
        <v>348</v>
      </c>
      <c r="K602" s="31" t="n">
        <v>182</v>
      </c>
      <c r="L602" s="31" t="n">
        <v>95.47</v>
      </c>
      <c r="M602" s="33" t="n">
        <f aca="false">F602/K602*365/D602</f>
        <v>0.0670035714285714</v>
      </c>
      <c r="N602" s="33" t="n">
        <f aca="false">R602/S602</f>
        <v>0.119946554974691</v>
      </c>
      <c r="O602" s="33" t="n">
        <f aca="false">M602/L602*100</f>
        <v>0.0701828547486869</v>
      </c>
      <c r="P602" s="0" t="n">
        <f aca="false">M602*100/365*J602</f>
        <v>6.38828571428571</v>
      </c>
      <c r="Q602" s="0" t="n">
        <f aca="false">P602-L602+100</f>
        <v>10.9182857142857</v>
      </c>
      <c r="R602" s="0" t="n">
        <f aca="false">Q602/J602*365</f>
        <v>11.4516502463054</v>
      </c>
      <c r="S602" s="0" t="n">
        <f aca="false">E602/D602+L602</f>
        <v>95.47294</v>
      </c>
    </row>
    <row r="603" customFormat="false" ht="12.8" hidden="false" customHeight="false" outlineLevel="0" collapsed="false">
      <c r="A603" s="31" t="s">
        <v>620</v>
      </c>
      <c r="B603" s="31" t="s">
        <v>621</v>
      </c>
      <c r="C603" s="31" t="s">
        <v>622</v>
      </c>
      <c r="D603" s="31" t="n">
        <v>1000</v>
      </c>
      <c r="E603" s="31" t="n">
        <v>21.31</v>
      </c>
      <c r="F603" s="31" t="n">
        <v>38.39</v>
      </c>
      <c r="G603" s="32" t="n">
        <v>44775</v>
      </c>
      <c r="H603" s="32" t="n">
        <v>44957</v>
      </c>
      <c r="I603" s="32"/>
      <c r="J603" s="31" t="n">
        <f aca="true">IF(I603&gt;0,I603-TODAY(),H603-TODAY())</f>
        <v>263</v>
      </c>
      <c r="K603" s="31" t="n">
        <v>182</v>
      </c>
      <c r="L603" s="31" t="n">
        <v>97.15</v>
      </c>
      <c r="M603" s="33" t="n">
        <f aca="false">F603/K603*365/D603</f>
        <v>0.0769909340659341</v>
      </c>
      <c r="N603" s="33" t="n">
        <f aca="false">R603/S603</f>
        <v>0.119936806455627</v>
      </c>
      <c r="O603" s="33" t="n">
        <f aca="false">M603/L603*100</f>
        <v>0.0792495461306578</v>
      </c>
      <c r="P603" s="0" t="n">
        <f aca="false">M603*100/365*J603</f>
        <v>5.54756593406594</v>
      </c>
      <c r="Q603" s="0" t="n">
        <f aca="false">P603-L603+100</f>
        <v>8.39756593406592</v>
      </c>
      <c r="R603" s="0" t="n">
        <f aca="false">Q603/J603*365</f>
        <v>11.6544166005097</v>
      </c>
      <c r="S603" s="0" t="n">
        <f aca="false">E603/D603+L603</f>
        <v>97.17131</v>
      </c>
    </row>
    <row r="604" customFormat="false" ht="12.8" hidden="false" customHeight="false" outlineLevel="0" collapsed="false">
      <c r="A604" s="28" t="s">
        <v>578</v>
      </c>
      <c r="B604" s="28" t="s">
        <v>579</v>
      </c>
      <c r="C604" s="28" t="s">
        <v>580</v>
      </c>
      <c r="D604" s="28" t="n">
        <v>1000</v>
      </c>
      <c r="E604" s="28" t="n">
        <v>17.4</v>
      </c>
      <c r="F604" s="28" t="n">
        <v>36.4</v>
      </c>
      <c r="G604" s="29" t="n">
        <v>44789</v>
      </c>
      <c r="H604" s="29" t="n">
        <v>48611</v>
      </c>
      <c r="I604" s="29" t="n">
        <v>46063</v>
      </c>
      <c r="J604" s="28" t="n">
        <f aca="true">IF(I604&gt;0,I604-TODAY(),H604-TODAY())</f>
        <v>1369</v>
      </c>
      <c r="K604" s="28" t="n">
        <v>182</v>
      </c>
      <c r="L604" s="28" t="n">
        <v>87.91</v>
      </c>
      <c r="M604" s="30" t="n">
        <f aca="false">F604/K604*365/D604</f>
        <v>0.073</v>
      </c>
      <c r="N604" s="30" t="n">
        <f aca="false">R604/S604</f>
        <v>0.119682957179297</v>
      </c>
      <c r="O604" s="30" t="n">
        <f aca="false">M604/L604*100</f>
        <v>0.0830394721874644</v>
      </c>
      <c r="P604" s="0" t="n">
        <f aca="false">M604*100/365*J604</f>
        <v>27.38</v>
      </c>
      <c r="Q604" s="0" t="n">
        <f aca="false">P604-L604+100</f>
        <v>39.47</v>
      </c>
      <c r="R604" s="0" t="n">
        <f aca="false">Q604/J604*365</f>
        <v>10.5234112490869</v>
      </c>
      <c r="S604" s="0" t="n">
        <f aca="false">E604/D604+L604</f>
        <v>87.9274</v>
      </c>
    </row>
    <row r="605" customFormat="false" ht="12.8" hidden="false" customHeight="false" outlineLevel="0" collapsed="false">
      <c r="A605" s="31" t="s">
        <v>641</v>
      </c>
      <c r="B605" s="31" t="s">
        <v>642</v>
      </c>
      <c r="C605" s="31" t="s">
        <v>643</v>
      </c>
      <c r="D605" s="31" t="n">
        <v>1000</v>
      </c>
      <c r="E605" s="31" t="n">
        <v>13.25</v>
      </c>
      <c r="F605" s="31" t="n">
        <v>15.46</v>
      </c>
      <c r="G605" s="32" t="n">
        <v>44707</v>
      </c>
      <c r="H605" s="32" t="n">
        <v>45708</v>
      </c>
      <c r="I605" s="32"/>
      <c r="J605" s="31" t="n">
        <f aca="true">IF(I605&gt;0,I605-TODAY(),H605-TODAY())</f>
        <v>1014</v>
      </c>
      <c r="K605" s="31" t="n">
        <v>91</v>
      </c>
      <c r="L605" s="31" t="n">
        <v>87.99</v>
      </c>
      <c r="M605" s="33" t="n">
        <f aca="false">F605/K605*365/D605</f>
        <v>0.0620098901098901</v>
      </c>
      <c r="N605" s="33" t="n">
        <f aca="false">R605/S605</f>
        <v>0.119587802083794</v>
      </c>
      <c r="O605" s="33" t="n">
        <f aca="false">M605/L605*100</f>
        <v>0.0704737926013071</v>
      </c>
      <c r="P605" s="0" t="n">
        <f aca="false">M605*100/365*J605</f>
        <v>17.2268571428571</v>
      </c>
      <c r="Q605" s="0" t="n">
        <f aca="false">P605-L605+100</f>
        <v>29.2368571428571</v>
      </c>
      <c r="R605" s="0" t="n">
        <f aca="false">Q605/J605*365</f>
        <v>10.5241152437306</v>
      </c>
      <c r="S605" s="0" t="n">
        <f aca="false">E605/D605+L605</f>
        <v>88.00325</v>
      </c>
    </row>
    <row r="606" customFormat="false" ht="12.8" hidden="false" customHeight="false" outlineLevel="0" collapsed="false">
      <c r="A606" s="28" t="s">
        <v>629</v>
      </c>
      <c r="B606" s="28" t="s">
        <v>630</v>
      </c>
      <c r="C606" s="28" t="s">
        <v>631</v>
      </c>
      <c r="D606" s="28" t="n">
        <v>1000</v>
      </c>
      <c r="E606" s="28" t="n">
        <v>14.19</v>
      </c>
      <c r="F606" s="28" t="n">
        <v>19.87</v>
      </c>
      <c r="G606" s="29" t="n">
        <v>44720</v>
      </c>
      <c r="H606" s="29" t="n">
        <v>49452</v>
      </c>
      <c r="I606" s="29" t="n">
        <v>46904</v>
      </c>
      <c r="J606" s="28" t="n">
        <f aca="true">IF(I606&gt;0,I606-TODAY(),H606-TODAY())</f>
        <v>2210</v>
      </c>
      <c r="K606" s="28" t="n">
        <v>91</v>
      </c>
      <c r="L606" s="28" t="n">
        <v>85.99</v>
      </c>
      <c r="M606" s="30" t="n">
        <f aca="false">F606/K606*365/D606</f>
        <v>0.0796983516483517</v>
      </c>
      <c r="N606" s="30" t="n">
        <f aca="false">R606/S606</f>
        <v>0.119572127161662</v>
      </c>
      <c r="O606" s="30" t="n">
        <f aca="false">M606/L606*100</f>
        <v>0.092683279042158</v>
      </c>
      <c r="P606" s="0" t="n">
        <f aca="false">M606*100/365*J606</f>
        <v>48.2557142857143</v>
      </c>
      <c r="Q606" s="0" t="n">
        <f aca="false">P606-L606+100</f>
        <v>62.2657142857143</v>
      </c>
      <c r="R606" s="0" t="n">
        <f aca="false">Q606/J606*365</f>
        <v>10.2837039431157</v>
      </c>
      <c r="S606" s="0" t="n">
        <f aca="false">E606/D606+L606</f>
        <v>86.00419</v>
      </c>
    </row>
    <row r="607" customFormat="false" ht="12.8" hidden="false" customHeight="false" outlineLevel="0" collapsed="false">
      <c r="A607" s="28" t="s">
        <v>638</v>
      </c>
      <c r="B607" s="28" t="s">
        <v>639</v>
      </c>
      <c r="C607" s="28" t="s">
        <v>640</v>
      </c>
      <c r="D607" s="28" t="n">
        <v>1000</v>
      </c>
      <c r="E607" s="28" t="n">
        <v>4.23</v>
      </c>
      <c r="F607" s="28" t="n">
        <v>36.65</v>
      </c>
      <c r="G607" s="29" t="n">
        <v>44855</v>
      </c>
      <c r="H607" s="29" t="n">
        <v>46461</v>
      </c>
      <c r="I607" s="29"/>
      <c r="J607" s="28" t="n">
        <f aca="true">IF(I607&gt;0,I607-TODAY(),H607-TODAY())</f>
        <v>1767</v>
      </c>
      <c r="K607" s="28" t="n">
        <v>182</v>
      </c>
      <c r="L607" s="28" t="n">
        <v>85.93</v>
      </c>
      <c r="M607" s="30" t="n">
        <f aca="false">F607/K607*365/D607</f>
        <v>0.0735013736263736</v>
      </c>
      <c r="N607" s="30" t="n">
        <f aca="false">R607/S607</f>
        <v>0.1193529526697</v>
      </c>
      <c r="O607" s="30" t="n">
        <f aca="false">M607/L607*100</f>
        <v>0.0855363361182051</v>
      </c>
      <c r="P607" s="0" t="n">
        <f aca="false">M607*100/365*J607</f>
        <v>35.5827197802198</v>
      </c>
      <c r="Q607" s="0" t="n">
        <f aca="false">P607-L607+100</f>
        <v>49.6527197802198</v>
      </c>
      <c r="R607" s="0" t="n">
        <f aca="false">Q607/J607*365</f>
        <v>10.2565040858971</v>
      </c>
      <c r="S607" s="0" t="n">
        <f aca="false">E607/D607+L607</f>
        <v>85.93423</v>
      </c>
    </row>
    <row r="608" customFormat="false" ht="12.8" hidden="false" customHeight="false" outlineLevel="0" collapsed="false">
      <c r="A608" s="28" t="s">
        <v>2863</v>
      </c>
      <c r="B608" s="28" t="s">
        <v>2864</v>
      </c>
      <c r="C608" s="28" t="s">
        <v>2865</v>
      </c>
      <c r="D608" s="28" t="n">
        <v>1000</v>
      </c>
      <c r="E608" s="34" t="n">
        <v>14.68</v>
      </c>
      <c r="F608" s="34" t="n">
        <v>19.95</v>
      </c>
      <c r="G608" s="29" t="n">
        <v>44718</v>
      </c>
      <c r="H608" s="29" t="n">
        <v>46174</v>
      </c>
      <c r="I608" s="29"/>
      <c r="J608" s="28" t="n">
        <f aca="true">IF(I608&gt;0,I608-TODAY(),H608-TODAY())</f>
        <v>1480</v>
      </c>
      <c r="K608" s="28" t="n">
        <v>91</v>
      </c>
      <c r="L608" s="28" t="n">
        <v>89.26</v>
      </c>
      <c r="M608" s="30" t="n">
        <f aca="false">F608/K608*365/D608</f>
        <v>0.0800192307692308</v>
      </c>
      <c r="N608" s="30" t="n">
        <f aca="false">R608/S608</f>
        <v>0.11930190388965</v>
      </c>
      <c r="O608" s="30" t="n">
        <f aca="false">M608/L608*100</f>
        <v>0.0896473569003258</v>
      </c>
      <c r="P608" s="0" t="n">
        <f aca="false">M608*100/365*J608</f>
        <v>32.4461538461538</v>
      </c>
      <c r="Q608" s="0" t="n">
        <f aca="false">P608-L608+100</f>
        <v>43.1861538461538</v>
      </c>
      <c r="R608" s="0" t="n">
        <f aca="false">Q608/J608*365</f>
        <v>10.6506392931393</v>
      </c>
      <c r="S608" s="0" t="n">
        <f aca="false">E608/D608+L608</f>
        <v>89.27468</v>
      </c>
    </row>
    <row r="609" customFormat="false" ht="12.8" hidden="false" customHeight="false" outlineLevel="0" collapsed="false">
      <c r="A609" s="31" t="s">
        <v>635</v>
      </c>
      <c r="B609" s="31" t="s">
        <v>636</v>
      </c>
      <c r="C609" s="31" t="s">
        <v>637</v>
      </c>
      <c r="D609" s="31" t="n">
        <v>1000</v>
      </c>
      <c r="E609" s="31" t="n">
        <v>11.66</v>
      </c>
      <c r="F609" s="31" t="n">
        <v>18.95</v>
      </c>
      <c r="G609" s="32" t="n">
        <v>44729</v>
      </c>
      <c r="H609" s="32" t="n">
        <v>45639</v>
      </c>
      <c r="I609" s="32" t="n">
        <v>45184</v>
      </c>
      <c r="J609" s="31" t="n">
        <f aca="true">IF(I609&gt;0,I609-TODAY(),H609-TODAY())</f>
        <v>490</v>
      </c>
      <c r="K609" s="31" t="n">
        <v>91</v>
      </c>
      <c r="L609" s="31" t="n">
        <v>95</v>
      </c>
      <c r="M609" s="33" t="n">
        <f aca="false">F609/K609*365/D609</f>
        <v>0.0760082417582418</v>
      </c>
      <c r="N609" s="33" t="n">
        <f aca="false">R609/S609</f>
        <v>0.11919920114797</v>
      </c>
      <c r="O609" s="33" t="n">
        <f aca="false">M609/L609*100</f>
        <v>0.0800086755349913</v>
      </c>
      <c r="P609" s="0" t="n">
        <f aca="false">M609*100/365*J609</f>
        <v>10.2038461538462</v>
      </c>
      <c r="Q609" s="0" t="n">
        <f aca="false">P609-L609+100</f>
        <v>15.2038461538462</v>
      </c>
      <c r="R609" s="0" t="n">
        <f aca="false">Q609/J609*365</f>
        <v>11.3253139717425</v>
      </c>
      <c r="S609" s="0" t="n">
        <f aca="false">E609/D609+L609</f>
        <v>95.01166</v>
      </c>
    </row>
    <row r="610" customFormat="false" ht="12.8" hidden="false" customHeight="false" outlineLevel="0" collapsed="false">
      <c r="A610" s="28" t="s">
        <v>2866</v>
      </c>
      <c r="B610" s="28" t="s">
        <v>2867</v>
      </c>
      <c r="C610" s="28" t="s">
        <v>2868</v>
      </c>
      <c r="D610" s="28" t="n">
        <v>1000</v>
      </c>
      <c r="E610" s="28" t="n">
        <v>13.8</v>
      </c>
      <c r="F610" s="28" t="n">
        <v>38.86</v>
      </c>
      <c r="G610" s="29" t="n">
        <v>44812</v>
      </c>
      <c r="H610" s="29" t="n">
        <v>48655</v>
      </c>
      <c r="I610" s="29" t="n">
        <v>45544</v>
      </c>
      <c r="J610" s="28" t="n">
        <f aca="true">IF(I610&gt;0,I610-TODAY(),H610-TODAY())</f>
        <v>850</v>
      </c>
      <c r="K610" s="28" t="n">
        <v>183</v>
      </c>
      <c r="L610" s="28" t="n">
        <v>92.4</v>
      </c>
      <c r="M610" s="30" t="n">
        <f aca="false">F610/K610*365/D610</f>
        <v>0.077507650273224</v>
      </c>
      <c r="N610" s="30" t="n">
        <f aca="false">R610/S610</f>
        <v>0.119184520483814</v>
      </c>
      <c r="O610" s="30" t="n">
        <f aca="false">M610/L610*100</f>
        <v>0.0838827383909351</v>
      </c>
      <c r="P610" s="0" t="n">
        <f aca="false">M610*100/365*J610</f>
        <v>18.0497267759563</v>
      </c>
      <c r="Q610" s="0" t="n">
        <f aca="false">P610-L610+100</f>
        <v>25.6497267759563</v>
      </c>
      <c r="R610" s="0" t="n">
        <f aca="false">Q610/J610*365</f>
        <v>11.0142944390871</v>
      </c>
      <c r="S610" s="0" t="n">
        <f aca="false">E610/D610+L610</f>
        <v>92.4138</v>
      </c>
    </row>
    <row r="611" customFormat="false" ht="12.8" hidden="false" customHeight="false" outlineLevel="0" collapsed="false">
      <c r="A611" s="31" t="s">
        <v>608</v>
      </c>
      <c r="B611" s="31" t="s">
        <v>609</v>
      </c>
      <c r="C611" s="31" t="s">
        <v>610</v>
      </c>
      <c r="D611" s="31" t="n">
        <v>1000</v>
      </c>
      <c r="E611" s="31" t="n">
        <v>23.97</v>
      </c>
      <c r="F611" s="31" t="n">
        <v>40.39</v>
      </c>
      <c r="G611" s="32" t="n">
        <v>44768</v>
      </c>
      <c r="H611" s="32" t="n">
        <v>54232</v>
      </c>
      <c r="I611" s="32" t="n">
        <v>45860</v>
      </c>
      <c r="J611" s="31" t="n">
        <f aca="true">IF(I611&gt;0,I611-TODAY(),H611-TODAY())</f>
        <v>1166</v>
      </c>
      <c r="K611" s="31" t="n">
        <v>182</v>
      </c>
      <c r="L611" s="31" t="n">
        <v>91.17</v>
      </c>
      <c r="M611" s="33" t="n">
        <f aca="false">F611/K611*365/D611</f>
        <v>0.0810019230769231</v>
      </c>
      <c r="N611" s="33" t="n">
        <f aca="false">R611/S611</f>
        <v>0.119133977492611</v>
      </c>
      <c r="O611" s="33" t="n">
        <f aca="false">M611/L611*100</f>
        <v>0.0888471241383384</v>
      </c>
      <c r="P611" s="0" t="n">
        <f aca="false">M611*100/365*J611</f>
        <v>25.8762307692308</v>
      </c>
      <c r="Q611" s="0" t="n">
        <f aca="false">P611-L611+100</f>
        <v>34.7062307692308</v>
      </c>
      <c r="R611" s="0" t="n">
        <f aca="false">Q611/J611*365</f>
        <v>10.8643003694419</v>
      </c>
      <c r="S611" s="0" t="n">
        <f aca="false">E611/D611+L611</f>
        <v>91.19397</v>
      </c>
    </row>
    <row r="612" customFormat="false" ht="12.8" hidden="false" customHeight="false" outlineLevel="0" collapsed="false">
      <c r="A612" s="31" t="s">
        <v>2869</v>
      </c>
      <c r="B612" s="31" t="s">
        <v>2870</v>
      </c>
      <c r="C612" s="31" t="s">
        <v>2871</v>
      </c>
      <c r="D612" s="31" t="n">
        <v>1000</v>
      </c>
      <c r="E612" s="31" t="n">
        <v>0</v>
      </c>
      <c r="F612" s="31" t="n">
        <v>0.05</v>
      </c>
      <c r="G612" s="32" t="n">
        <v>44867</v>
      </c>
      <c r="H612" s="32" t="n">
        <v>45604</v>
      </c>
      <c r="I612" s="32"/>
      <c r="J612" s="31" t="n">
        <f aca="true">IF(I612&gt;0,I612-TODAY(),H612-TODAY())</f>
        <v>910</v>
      </c>
      <c r="K612" s="31" t="n">
        <v>182</v>
      </c>
      <c r="L612" s="31" t="n">
        <v>77.12</v>
      </c>
      <c r="M612" s="33" t="n">
        <f aca="false">F612/K612*365/D612</f>
        <v>0.000100274725274725</v>
      </c>
      <c r="N612" s="33" t="n">
        <f aca="false">R612/S612</f>
        <v>0.119128245976016</v>
      </c>
      <c r="O612" s="33" t="n">
        <f aca="false">M612/L612*100</f>
        <v>0.000130024280698555</v>
      </c>
      <c r="P612" s="0" t="n">
        <f aca="false">M612*100/365*J612</f>
        <v>0.025</v>
      </c>
      <c r="Q612" s="0" t="n">
        <f aca="false">P612-L612+100</f>
        <v>22.905</v>
      </c>
      <c r="R612" s="0" t="n">
        <f aca="false">Q612/J612*365</f>
        <v>9.18717032967033</v>
      </c>
      <c r="S612" s="0" t="n">
        <f aca="false">E612/D612+L612</f>
        <v>77.12</v>
      </c>
    </row>
    <row r="613" customFormat="false" ht="12.8" hidden="false" customHeight="false" outlineLevel="0" collapsed="false">
      <c r="A613" s="28" t="s">
        <v>2872</v>
      </c>
      <c r="B613" s="28" t="s">
        <v>2873</v>
      </c>
      <c r="C613" s="28" t="s">
        <v>2874</v>
      </c>
      <c r="D613" s="28" t="n">
        <v>1000</v>
      </c>
      <c r="E613" s="28" t="n">
        <v>5.25</v>
      </c>
      <c r="F613" s="28" t="n">
        <v>17.05</v>
      </c>
      <c r="G613" s="29" t="n">
        <v>44757</v>
      </c>
      <c r="H613" s="29" t="n">
        <v>46381</v>
      </c>
      <c r="I613" s="29"/>
      <c r="J613" s="28" t="n">
        <f aca="true">IF(I613&gt;0,I613-TODAY(),H613-TODAY())</f>
        <v>1687</v>
      </c>
      <c r="K613" s="28" t="n">
        <v>91</v>
      </c>
      <c r="L613" s="28" t="n">
        <v>84.9</v>
      </c>
      <c r="M613" s="30" t="n">
        <f aca="false">F613/K613*365/D613</f>
        <v>0.0683873626373626</v>
      </c>
      <c r="N613" s="30" t="n">
        <f aca="false">R613/S613</f>
        <v>0.119024186964651</v>
      </c>
      <c r="O613" s="30" t="n">
        <f aca="false">M613/L613*100</f>
        <v>0.0805504860275178</v>
      </c>
      <c r="P613" s="0" t="n">
        <f aca="false">M613*100/365*J613</f>
        <v>31.6080769230769</v>
      </c>
      <c r="Q613" s="0" t="n">
        <f aca="false">P613-L613+100</f>
        <v>46.7080769230769</v>
      </c>
      <c r="R613" s="0" t="n">
        <f aca="false">Q613/J613*365</f>
        <v>10.1057783502804</v>
      </c>
      <c r="S613" s="0" t="n">
        <f aca="false">E613/D613+L613</f>
        <v>84.90525</v>
      </c>
    </row>
    <row r="614" customFormat="false" ht="12.8" hidden="false" customHeight="false" outlineLevel="0" collapsed="false">
      <c r="A614" s="31" t="s">
        <v>671</v>
      </c>
      <c r="B614" s="31" t="s">
        <v>672</v>
      </c>
      <c r="C614" s="31" t="s">
        <v>673</v>
      </c>
      <c r="D614" s="31" t="n">
        <v>1000</v>
      </c>
      <c r="E614" s="31" t="n">
        <v>39.53</v>
      </c>
      <c r="F614" s="31" t="n">
        <v>48.62</v>
      </c>
      <c r="G614" s="32" t="n">
        <v>44728</v>
      </c>
      <c r="H614" s="32" t="n">
        <v>47094</v>
      </c>
      <c r="I614" s="32" t="n">
        <v>46002</v>
      </c>
      <c r="J614" s="31" t="n">
        <f aca="true">IF(I614&gt;0,I614-TODAY(),H614-TODAY())</f>
        <v>1308</v>
      </c>
      <c r="K614" s="31" t="n">
        <v>182</v>
      </c>
      <c r="L614" s="31" t="n">
        <v>94.6</v>
      </c>
      <c r="M614" s="33" t="n">
        <f aca="false">F614/K614*365/D614</f>
        <v>0.0975071428571428</v>
      </c>
      <c r="N614" s="33" t="n">
        <f aca="false">R614/S614</f>
        <v>0.118952355529019</v>
      </c>
      <c r="O614" s="33" t="n">
        <f aca="false">M614/L614*100</f>
        <v>0.103073089700997</v>
      </c>
      <c r="P614" s="0" t="n">
        <f aca="false">M614*100/365*J614</f>
        <v>34.9422857142857</v>
      </c>
      <c r="Q614" s="0" t="n">
        <f aca="false">P614-L614+100</f>
        <v>40.3422857142857</v>
      </c>
      <c r="R614" s="0" t="n">
        <f aca="false">Q614/J614*365</f>
        <v>11.2575950196592</v>
      </c>
      <c r="S614" s="0" t="n">
        <f aca="false">E614/D614+L614</f>
        <v>94.63953</v>
      </c>
    </row>
    <row r="615" customFormat="false" ht="12.8" hidden="false" customHeight="false" outlineLevel="0" collapsed="false">
      <c r="A615" s="28" t="s">
        <v>644</v>
      </c>
      <c r="B615" s="28" t="s">
        <v>645</v>
      </c>
      <c r="C615" s="28" t="s">
        <v>646</v>
      </c>
      <c r="D615" s="28" t="n">
        <v>1000</v>
      </c>
      <c r="E615" s="28" t="n">
        <v>26.51</v>
      </c>
      <c r="F615" s="28" t="n">
        <v>29.42</v>
      </c>
      <c r="G615" s="29" t="n">
        <v>44712</v>
      </c>
      <c r="H615" s="29" t="n">
        <v>46532</v>
      </c>
      <c r="I615" s="29"/>
      <c r="J615" s="28" t="n">
        <f aca="true">IF(I615&gt;0,I615-TODAY(),H615-TODAY())</f>
        <v>1838</v>
      </c>
      <c r="K615" s="28" t="n">
        <v>182</v>
      </c>
      <c r="L615" s="28" t="n">
        <v>81.14</v>
      </c>
      <c r="M615" s="30" t="n">
        <f aca="false">F615/K615*365/D615</f>
        <v>0.0590016483516483</v>
      </c>
      <c r="N615" s="30" t="n">
        <f aca="false">R615/S615</f>
        <v>0.11883578382578</v>
      </c>
      <c r="O615" s="30" t="n">
        <f aca="false">M615/L615*100</f>
        <v>0.0727158594425047</v>
      </c>
      <c r="P615" s="0" t="n">
        <f aca="false">M615*100/365*J615</f>
        <v>29.710967032967</v>
      </c>
      <c r="Q615" s="0" t="n">
        <f aca="false">P615-L615+100</f>
        <v>48.570967032967</v>
      </c>
      <c r="R615" s="0" t="n">
        <f aca="false">Q615/J615*365</f>
        <v>9.64548583625297</v>
      </c>
      <c r="S615" s="0" t="n">
        <f aca="false">E615/D615+L615</f>
        <v>81.16651</v>
      </c>
    </row>
    <row r="616" customFormat="false" ht="12.8" hidden="false" customHeight="false" outlineLevel="0" collapsed="false">
      <c r="A616" s="31" t="s">
        <v>647</v>
      </c>
      <c r="B616" s="31" t="s">
        <v>648</v>
      </c>
      <c r="C616" s="31" t="s">
        <v>649</v>
      </c>
      <c r="D616" s="31" t="n">
        <v>1000</v>
      </c>
      <c r="E616" s="31" t="n">
        <v>18.9</v>
      </c>
      <c r="F616" s="31" t="n">
        <v>37.4</v>
      </c>
      <c r="G616" s="32" t="n">
        <v>44784</v>
      </c>
      <c r="H616" s="32" t="n">
        <v>46786</v>
      </c>
      <c r="I616" s="32" t="n">
        <v>44966</v>
      </c>
      <c r="J616" s="31" t="n">
        <f aca="true">IF(I616&gt;0,I616-TODAY(),H616-TODAY())</f>
        <v>272</v>
      </c>
      <c r="K616" s="31" t="n">
        <v>182</v>
      </c>
      <c r="L616" s="31" t="n">
        <v>97</v>
      </c>
      <c r="M616" s="33" t="n">
        <f aca="false">F616/K616*365/D616</f>
        <v>0.0750054945054945</v>
      </c>
      <c r="N616" s="33" t="n">
        <f aca="false">R616/S616</f>
        <v>0.1188045292687</v>
      </c>
      <c r="O616" s="33" t="n">
        <f aca="false">M616/L616*100</f>
        <v>0.0773252520675201</v>
      </c>
      <c r="P616" s="0" t="n">
        <f aca="false">M616*100/365*J616</f>
        <v>5.58945054945055</v>
      </c>
      <c r="Q616" s="0" t="n">
        <f aca="false">P616-L616+100</f>
        <v>8.58945054945055</v>
      </c>
      <c r="R616" s="0" t="n">
        <f aca="false">Q616/J616*365</f>
        <v>11.5262847446671</v>
      </c>
      <c r="S616" s="0" t="n">
        <f aca="false">E616/D616+L616</f>
        <v>97.0189</v>
      </c>
    </row>
    <row r="617" customFormat="false" ht="12.8" hidden="false" customHeight="false" outlineLevel="0" collapsed="false">
      <c r="A617" s="31" t="s">
        <v>650</v>
      </c>
      <c r="B617" s="31" t="s">
        <v>651</v>
      </c>
      <c r="C617" s="31" t="s">
        <v>652</v>
      </c>
      <c r="D617" s="31" t="n">
        <v>1000</v>
      </c>
      <c r="E617" s="31" t="n">
        <v>12.62</v>
      </c>
      <c r="F617" s="31" t="n">
        <v>35.9</v>
      </c>
      <c r="G617" s="32" t="n">
        <v>44812</v>
      </c>
      <c r="H617" s="32" t="n">
        <v>45358</v>
      </c>
      <c r="I617" s="32"/>
      <c r="J617" s="31" t="n">
        <f aca="true">IF(I617&gt;0,I617-TODAY(),H617-TODAY())</f>
        <v>664</v>
      </c>
      <c r="K617" s="31" t="n">
        <v>182</v>
      </c>
      <c r="L617" s="31" t="n">
        <v>93</v>
      </c>
      <c r="M617" s="33" t="n">
        <f aca="false">F617/K617*365/D617</f>
        <v>0.0719972527472527</v>
      </c>
      <c r="N617" s="33" t="n">
        <f aca="false">R617/S617</f>
        <v>0.118775461233006</v>
      </c>
      <c r="O617" s="33" t="n">
        <f aca="false">M617/L617*100</f>
        <v>0.0774164008034976</v>
      </c>
      <c r="P617" s="0" t="n">
        <f aca="false">M617*100/365*J617</f>
        <v>13.0975824175824</v>
      </c>
      <c r="Q617" s="0" t="n">
        <f aca="false">P617-L617+100</f>
        <v>20.0975824175824</v>
      </c>
      <c r="R617" s="0" t="n">
        <f aca="false">Q617/J617*365</f>
        <v>11.0476168409903</v>
      </c>
      <c r="S617" s="0" t="n">
        <f aca="false">E617/D617+L617</f>
        <v>93.01262</v>
      </c>
    </row>
    <row r="618" customFormat="false" ht="12.8" hidden="false" customHeight="false" outlineLevel="0" collapsed="false">
      <c r="A618" s="28" t="s">
        <v>2875</v>
      </c>
      <c r="B618" s="28" t="s">
        <v>2876</v>
      </c>
      <c r="C618" s="28" t="s">
        <v>2877</v>
      </c>
      <c r="D618" s="28" t="n">
        <v>1000</v>
      </c>
      <c r="E618" s="28" t="n">
        <v>5.66</v>
      </c>
      <c r="F618" s="28" t="n">
        <v>29.58</v>
      </c>
      <c r="G618" s="29" t="n">
        <v>44842</v>
      </c>
      <c r="H618" s="29" t="n">
        <v>45208</v>
      </c>
      <c r="I618" s="29"/>
      <c r="J618" s="28" t="n">
        <f aca="true">IF(I618&gt;0,I618-TODAY(),H618-TODAY())</f>
        <v>514</v>
      </c>
      <c r="K618" s="28" t="n">
        <v>183</v>
      </c>
      <c r="L618" s="28" t="n">
        <v>92.79</v>
      </c>
      <c r="M618" s="30" t="n">
        <f aca="false">F618/K618*365/D618</f>
        <v>0.0589983606557377</v>
      </c>
      <c r="N618" s="30" t="n">
        <f aca="false">R618/S618</f>
        <v>0.118753158281487</v>
      </c>
      <c r="O618" s="30" t="n">
        <f aca="false">M618/L618*100</f>
        <v>0.0635826712530851</v>
      </c>
      <c r="P618" s="0" t="n">
        <f aca="false">M618*100/365*J618</f>
        <v>8.30826229508197</v>
      </c>
      <c r="Q618" s="0" t="n">
        <f aca="false">P618-L618+100</f>
        <v>15.518262295082</v>
      </c>
      <c r="R618" s="0" t="n">
        <f aca="false">Q618/J618*365</f>
        <v>11.019777699815</v>
      </c>
      <c r="S618" s="0" t="n">
        <f aca="false">E618/D618+L618</f>
        <v>92.79566</v>
      </c>
    </row>
    <row r="619" customFormat="false" ht="12.8" hidden="false" customHeight="false" outlineLevel="0" collapsed="false">
      <c r="A619" s="36" t="s">
        <v>632</v>
      </c>
      <c r="B619" s="36" t="s">
        <v>633</v>
      </c>
      <c r="C619" s="36" t="s">
        <v>634</v>
      </c>
      <c r="D619" s="36" t="n">
        <v>1000</v>
      </c>
      <c r="E619" s="36" t="n">
        <v>5.56</v>
      </c>
      <c r="F619" s="36" t="n">
        <v>42.13</v>
      </c>
      <c r="G619" s="37" t="n">
        <v>44852</v>
      </c>
      <c r="H619" s="37" t="n">
        <v>44852</v>
      </c>
      <c r="I619" s="37"/>
      <c r="J619" s="36" t="n">
        <f aca="true">IF(I619&gt;0,I619-TODAY(),H619-TODAY())</f>
        <v>158</v>
      </c>
      <c r="K619" s="36" t="n">
        <v>182</v>
      </c>
      <c r="L619" s="36" t="n">
        <v>98.59</v>
      </c>
      <c r="M619" s="38" t="n">
        <f aca="false">F619/K619*365/D619</f>
        <v>0.0844914835164835</v>
      </c>
      <c r="N619" s="38" t="n">
        <f aca="false">R619/S619</f>
        <v>0.118731785007976</v>
      </c>
      <c r="O619" s="38" t="n">
        <f aca="false">M619/L619*100</f>
        <v>0.0856998514215271</v>
      </c>
      <c r="P619" s="0" t="n">
        <f aca="false">M619*100/365*J619</f>
        <v>3.65743956043956</v>
      </c>
      <c r="Q619" s="0" t="n">
        <f aca="false">P619-L619+100</f>
        <v>5.06743956043955</v>
      </c>
      <c r="R619" s="0" t="n">
        <f aca="false">Q619/J619*365</f>
        <v>11.706426832661</v>
      </c>
      <c r="S619" s="0" t="n">
        <f aca="false">E619/D619+L619</f>
        <v>98.59556</v>
      </c>
    </row>
    <row r="620" customFormat="false" ht="12.8" hidden="false" customHeight="false" outlineLevel="0" collapsed="false">
      <c r="A620" s="28" t="s">
        <v>653</v>
      </c>
      <c r="B620" s="28" t="s">
        <v>654</v>
      </c>
      <c r="C620" s="28" t="s">
        <v>655</v>
      </c>
      <c r="D620" s="28" t="n">
        <v>1000</v>
      </c>
      <c r="E620" s="28" t="n">
        <v>37.97</v>
      </c>
      <c r="F620" s="28" t="n">
        <v>41.88</v>
      </c>
      <c r="G620" s="29" t="n">
        <v>44711</v>
      </c>
      <c r="H620" s="29" t="n">
        <v>47259</v>
      </c>
      <c r="I620" s="29" t="n">
        <v>45075</v>
      </c>
      <c r="J620" s="28" t="n">
        <f aca="true">IF(I620&gt;0,I620-TODAY(),H620-TODAY())</f>
        <v>381</v>
      </c>
      <c r="K620" s="28" t="n">
        <v>182</v>
      </c>
      <c r="L620" s="28" t="n">
        <v>96.77</v>
      </c>
      <c r="M620" s="30" t="n">
        <f aca="false">F620/K620*365/D620</f>
        <v>0.0839901098901099</v>
      </c>
      <c r="N620" s="30" t="n">
        <f aca="false">R620/S620</f>
        <v>0.118723364867496</v>
      </c>
      <c r="O620" s="30" t="n">
        <f aca="false">M620/L620*100</f>
        <v>0.0867935412732354</v>
      </c>
      <c r="P620" s="0" t="n">
        <f aca="false">M620*100/365*J620</f>
        <v>8.76718681318682</v>
      </c>
      <c r="Q620" s="0" t="n">
        <f aca="false">P620-L620+100</f>
        <v>11.9971868131868</v>
      </c>
      <c r="R620" s="0" t="n">
        <f aca="false">Q620/J620*365</f>
        <v>11.4933679443916</v>
      </c>
      <c r="S620" s="0" t="n">
        <f aca="false">E620/D620+L620</f>
        <v>96.80797</v>
      </c>
    </row>
    <row r="621" customFormat="false" ht="12.8" hidden="false" customHeight="false" outlineLevel="0" collapsed="false">
      <c r="A621" s="28" t="s">
        <v>656</v>
      </c>
      <c r="B621" s="28" t="s">
        <v>657</v>
      </c>
      <c r="C621" s="28" t="s">
        <v>658</v>
      </c>
      <c r="D621" s="28" t="n">
        <v>1000</v>
      </c>
      <c r="E621" s="34" t="n">
        <v>28.24</v>
      </c>
      <c r="F621" s="34" t="n">
        <v>33.16</v>
      </c>
      <c r="G621" s="29" t="n">
        <v>44721</v>
      </c>
      <c r="H621" s="29" t="n">
        <v>48179</v>
      </c>
      <c r="I621" s="29" t="n">
        <v>44903</v>
      </c>
      <c r="J621" s="28" t="n">
        <f aca="true">IF(I621&gt;0,I621-TODAY(),H621-TODAY())</f>
        <v>209</v>
      </c>
      <c r="K621" s="28" t="n">
        <v>182</v>
      </c>
      <c r="L621" s="28" t="n">
        <v>97.2</v>
      </c>
      <c r="M621" s="30" t="n">
        <f aca="false">F621/K621*365/D621</f>
        <v>0.0665021978021978</v>
      </c>
      <c r="N621" s="30" t="n">
        <f aca="false">R621/S621</f>
        <v>0.118691564645517</v>
      </c>
      <c r="O621" s="30" t="n">
        <f aca="false">M621/L621*100</f>
        <v>0.0684178989734545</v>
      </c>
      <c r="P621" s="0" t="n">
        <f aca="false">M621*100/365*J621</f>
        <v>3.80793406593407</v>
      </c>
      <c r="Q621" s="0" t="n">
        <f aca="false">P621-L621+100</f>
        <v>6.60793406593406</v>
      </c>
      <c r="R621" s="0" t="n">
        <f aca="false">Q621/J621*365</f>
        <v>11.5401719333298</v>
      </c>
      <c r="S621" s="0" t="n">
        <f aca="false">E621/D621+L621</f>
        <v>97.22824</v>
      </c>
    </row>
    <row r="622" customFormat="false" ht="12.8" hidden="false" customHeight="false" outlineLevel="0" collapsed="false">
      <c r="A622" s="31" t="s">
        <v>611</v>
      </c>
      <c r="B622" s="31" t="s">
        <v>612</v>
      </c>
      <c r="C622" s="31" t="s">
        <v>613</v>
      </c>
      <c r="D622" s="31" t="n">
        <v>1000</v>
      </c>
      <c r="E622" s="31" t="n">
        <v>5.41</v>
      </c>
      <c r="F622" s="31" t="n">
        <v>39.39</v>
      </c>
      <c r="G622" s="32" t="n">
        <v>44851</v>
      </c>
      <c r="H622" s="32" t="n">
        <v>44851</v>
      </c>
      <c r="I622" s="32"/>
      <c r="J622" s="31" t="n">
        <f aca="true">IF(I622&gt;0,I622-TODAY(),H622-TODAY())</f>
        <v>157</v>
      </c>
      <c r="K622" s="31" t="n">
        <v>182</v>
      </c>
      <c r="L622" s="31" t="n">
        <v>98.38</v>
      </c>
      <c r="M622" s="33" t="n">
        <f aca="false">F622/K622*365/D622</f>
        <v>0.0789964285714286</v>
      </c>
      <c r="N622" s="33" t="n">
        <f aca="false">R622/S622</f>
        <v>0.118573321952507</v>
      </c>
      <c r="O622" s="33" t="n">
        <f aca="false">M622/L622*100</f>
        <v>0.0802972439229809</v>
      </c>
      <c r="P622" s="0" t="n">
        <f aca="false">M622*100/365*J622</f>
        <v>3.39792857142857</v>
      </c>
      <c r="Q622" s="0" t="n">
        <f aca="false">P622-L622+100</f>
        <v>5.01792857142857</v>
      </c>
      <c r="R622" s="0" t="n">
        <f aca="false">Q622/J622*365</f>
        <v>11.6658848953594</v>
      </c>
      <c r="S622" s="0" t="n">
        <f aca="false">E622/D622+L622</f>
        <v>98.38541</v>
      </c>
    </row>
    <row r="623" customFormat="false" ht="12.8" hidden="false" customHeight="false" outlineLevel="0" collapsed="false">
      <c r="A623" s="28" t="s">
        <v>665</v>
      </c>
      <c r="B623" s="28" t="s">
        <v>666</v>
      </c>
      <c r="C623" s="28" t="s">
        <v>667</v>
      </c>
      <c r="D623" s="28" t="n">
        <v>1000</v>
      </c>
      <c r="E623" s="28" t="n">
        <v>25.61</v>
      </c>
      <c r="F623" s="28" t="n">
        <v>28.42</v>
      </c>
      <c r="G623" s="29" t="n">
        <v>44712</v>
      </c>
      <c r="H623" s="29" t="n">
        <v>45804</v>
      </c>
      <c r="I623" s="29"/>
      <c r="J623" s="28" t="n">
        <f aca="true">IF(I623&gt;0,I623-TODAY(),H623-TODAY())</f>
        <v>1110</v>
      </c>
      <c r="K623" s="28" t="n">
        <v>182</v>
      </c>
      <c r="L623" s="28" t="n">
        <v>86.24</v>
      </c>
      <c r="M623" s="30" t="n">
        <f aca="false">F623/K623*365/D623</f>
        <v>0.0569961538461538</v>
      </c>
      <c r="N623" s="30" t="n">
        <f aca="false">R623/S623</f>
        <v>0.118521158887071</v>
      </c>
      <c r="O623" s="30" t="n">
        <f aca="false">M623/L623*100</f>
        <v>0.0660901598401598</v>
      </c>
      <c r="P623" s="0" t="n">
        <f aca="false">M623*100/365*J623</f>
        <v>17.3330769230769</v>
      </c>
      <c r="Q623" s="0" t="n">
        <f aca="false">P623-L623+100</f>
        <v>31.0930769230769</v>
      </c>
      <c r="R623" s="0" t="n">
        <f aca="false">Q623/J623*365</f>
        <v>10.2243000693001</v>
      </c>
      <c r="S623" s="0" t="n">
        <f aca="false">E623/D623+L623</f>
        <v>86.26561</v>
      </c>
    </row>
    <row r="624" customFormat="false" ht="12.8" hidden="false" customHeight="false" outlineLevel="0" collapsed="false">
      <c r="A624" s="28" t="s">
        <v>689</v>
      </c>
      <c r="B624" s="28" t="s">
        <v>690</v>
      </c>
      <c r="C624" s="28" t="s">
        <v>691</v>
      </c>
      <c r="D624" s="28" t="n">
        <v>750</v>
      </c>
      <c r="E624" s="28" t="n">
        <v>2.33</v>
      </c>
      <c r="F624" s="28" t="n">
        <v>15.15</v>
      </c>
      <c r="G624" s="29" t="n">
        <v>44771</v>
      </c>
      <c r="H624" s="29" t="n">
        <v>44953</v>
      </c>
      <c r="I624" s="29"/>
      <c r="J624" s="28" t="n">
        <f aca="true">IF(I624&gt;0,I624-TODAY(),H624-TODAY())</f>
        <v>259</v>
      </c>
      <c r="K624" s="28" t="n">
        <v>91</v>
      </c>
      <c r="L624" s="28" t="n">
        <v>97.55</v>
      </c>
      <c r="M624" s="30" t="n">
        <f aca="false">F624/K624*365/D624</f>
        <v>0.081021978021978</v>
      </c>
      <c r="N624" s="30" t="n">
        <f aca="false">R624/S624</f>
        <v>0.118447283738312</v>
      </c>
      <c r="O624" s="30" t="n">
        <f aca="false">M624/L624*100</f>
        <v>0.0830568713705566</v>
      </c>
      <c r="P624" s="0" t="n">
        <f aca="false">M624*100/365*J624</f>
        <v>5.74923076923077</v>
      </c>
      <c r="Q624" s="0" t="n">
        <f aca="false">P624-L624+100</f>
        <v>8.19923076923077</v>
      </c>
      <c r="R624" s="0" t="n">
        <f aca="false">Q624/J624*365</f>
        <v>11.5549005049005</v>
      </c>
      <c r="S624" s="0" t="n">
        <f aca="false">E624/D624+L624</f>
        <v>97.5531066666667</v>
      </c>
    </row>
    <row r="625" customFormat="false" ht="12.8" hidden="false" customHeight="false" outlineLevel="0" collapsed="false">
      <c r="A625" s="28" t="s">
        <v>668</v>
      </c>
      <c r="B625" s="28" t="s">
        <v>669</v>
      </c>
      <c r="C625" s="28" t="s">
        <v>670</v>
      </c>
      <c r="D625" s="28" t="n">
        <v>1000</v>
      </c>
      <c r="E625" s="28" t="n">
        <v>35.46</v>
      </c>
      <c r="F625" s="28" t="n">
        <v>39.84</v>
      </c>
      <c r="G625" s="29" t="n">
        <v>44714</v>
      </c>
      <c r="H625" s="29" t="n">
        <v>44714</v>
      </c>
      <c r="I625" s="29"/>
      <c r="J625" s="28" t="n">
        <f aca="true">IF(I625&gt;0,I625-TODAY(),H625-TODAY())</f>
        <v>20</v>
      </c>
      <c r="K625" s="28" t="n">
        <v>182</v>
      </c>
      <c r="L625" s="28" t="n">
        <v>99.79</v>
      </c>
      <c r="M625" s="30" t="n">
        <f aca="false">F625/K625*365/D625</f>
        <v>0.0798989010989011</v>
      </c>
      <c r="N625" s="30" t="n">
        <f aca="false">R625/S625</f>
        <v>0.118430609885394</v>
      </c>
      <c r="O625" s="30" t="n">
        <f aca="false">M625/L625*100</f>
        <v>0.0800670418868635</v>
      </c>
      <c r="P625" s="0" t="n">
        <f aca="false">M625*100/365*J625</f>
        <v>0.437802197802198</v>
      </c>
      <c r="Q625" s="0" t="n">
        <f aca="false">P625-L625+100</f>
        <v>0.647802197802193</v>
      </c>
      <c r="R625" s="0" t="n">
        <f aca="false">Q625/J625*365</f>
        <v>11.82239010989</v>
      </c>
      <c r="S625" s="0" t="n">
        <f aca="false">E625/D625+L625</f>
        <v>99.82546</v>
      </c>
    </row>
    <row r="626" customFormat="false" ht="12.8" hidden="false" customHeight="false" outlineLevel="0" collapsed="false">
      <c r="A626" s="28" t="s">
        <v>662</v>
      </c>
      <c r="B626" s="28" t="s">
        <v>663</v>
      </c>
      <c r="C626" s="28" t="s">
        <v>664</v>
      </c>
      <c r="D626" s="28" t="n">
        <v>1000</v>
      </c>
      <c r="E626" s="28" t="n">
        <v>7.89</v>
      </c>
      <c r="F626" s="28" t="n">
        <v>30.25</v>
      </c>
      <c r="G626" s="29" t="n">
        <v>44830</v>
      </c>
      <c r="H626" s="29" t="n">
        <v>45561</v>
      </c>
      <c r="I626" s="29" t="n">
        <v>44830</v>
      </c>
      <c r="J626" s="28" t="n">
        <f aca="true">IF(I626&gt;0,I626-TODAY(),H626-TODAY())</f>
        <v>136</v>
      </c>
      <c r="K626" s="28" t="n">
        <v>184</v>
      </c>
      <c r="L626" s="28" t="n">
        <v>97.92</v>
      </c>
      <c r="M626" s="30" t="n">
        <f aca="false">F626/K626*365/D626</f>
        <v>0.0600067934782609</v>
      </c>
      <c r="N626" s="30" t="n">
        <f aca="false">R626/S626</f>
        <v>0.118281240298372</v>
      </c>
      <c r="O626" s="30" t="n">
        <f aca="false">M626/L626*100</f>
        <v>0.0612814475880932</v>
      </c>
      <c r="P626" s="0" t="n">
        <f aca="false">M626*100/365*J626</f>
        <v>2.23586956521739</v>
      </c>
      <c r="Q626" s="0" t="n">
        <f aca="false">P626-L626+100</f>
        <v>4.31586956521738</v>
      </c>
      <c r="R626" s="0" t="n">
        <f aca="false">Q626/J626*365</f>
        <v>11.5830322890025</v>
      </c>
      <c r="S626" s="0" t="n">
        <f aca="false">E626/D626+L626</f>
        <v>97.92789</v>
      </c>
    </row>
    <row r="627" customFormat="false" ht="12.8" hidden="false" customHeight="false" outlineLevel="0" collapsed="false">
      <c r="A627" s="31" t="s">
        <v>674</v>
      </c>
      <c r="B627" s="31" t="s">
        <v>675</v>
      </c>
      <c r="C627" s="31" t="s">
        <v>676</v>
      </c>
      <c r="D627" s="31" t="n">
        <v>1000</v>
      </c>
      <c r="E627" s="31" t="n">
        <v>0.56</v>
      </c>
      <c r="F627" s="31" t="n">
        <v>17.08</v>
      </c>
      <c r="G627" s="32" t="n">
        <v>44782</v>
      </c>
      <c r="H627" s="32" t="n">
        <v>45601</v>
      </c>
      <c r="I627" s="32"/>
      <c r="J627" s="31" t="n">
        <f aca="true">IF(I627&gt;0,I627-TODAY(),H627-TODAY())</f>
        <v>907</v>
      </c>
      <c r="K627" s="31" t="n">
        <v>91</v>
      </c>
      <c r="L627" s="31" t="n">
        <v>90.45</v>
      </c>
      <c r="M627" s="33" t="n">
        <f aca="false">F627/K627*365/D627</f>
        <v>0.0685076923076923</v>
      </c>
      <c r="N627" s="33" t="n">
        <f aca="false">R627/S627</f>
        <v>0.118229599779241</v>
      </c>
      <c r="O627" s="33" t="n">
        <f aca="false">M627/L627*100</f>
        <v>0.0757409533528937</v>
      </c>
      <c r="P627" s="0" t="n">
        <f aca="false">M627*100/365*J627</f>
        <v>17.0236923076923</v>
      </c>
      <c r="Q627" s="0" t="n">
        <f aca="false">P627-L627+100</f>
        <v>26.5736923076923</v>
      </c>
      <c r="R627" s="0" t="n">
        <f aca="false">Q627/J627*365</f>
        <v>10.6939335086083</v>
      </c>
      <c r="S627" s="0" t="n">
        <f aca="false">E627/D627+L627</f>
        <v>90.45056</v>
      </c>
    </row>
    <row r="628" customFormat="false" ht="12.8" hidden="false" customHeight="false" outlineLevel="0" collapsed="false">
      <c r="A628" s="31" t="s">
        <v>677</v>
      </c>
      <c r="B628" s="31" t="s">
        <v>678</v>
      </c>
      <c r="C628" s="31" t="s">
        <v>679</v>
      </c>
      <c r="D628" s="31" t="n">
        <v>1000</v>
      </c>
      <c r="E628" s="31" t="n">
        <v>9.51</v>
      </c>
      <c r="F628" s="31" t="n">
        <v>15.46</v>
      </c>
      <c r="G628" s="32" t="n">
        <v>44729</v>
      </c>
      <c r="H628" s="32" t="n">
        <v>45366</v>
      </c>
      <c r="I628" s="32"/>
      <c r="J628" s="31" t="n">
        <f aca="true">IF(I628&gt;0,I628-TODAY(),H628-TODAY())</f>
        <v>672</v>
      </c>
      <c r="K628" s="31" t="n">
        <v>91</v>
      </c>
      <c r="L628" s="31" t="n">
        <v>91.5</v>
      </c>
      <c r="M628" s="33" t="n">
        <f aca="false">F628/K628*365/D628</f>
        <v>0.0620098901098901</v>
      </c>
      <c r="N628" s="33" t="n">
        <f aca="false">R628/S628</f>
        <v>0.118215084827571</v>
      </c>
      <c r="O628" s="33" t="n">
        <f aca="false">M628/L628*100</f>
        <v>0.0677703717047979</v>
      </c>
      <c r="P628" s="0" t="n">
        <f aca="false">M628*100/365*J628</f>
        <v>11.4166153846154</v>
      </c>
      <c r="Q628" s="0" t="n">
        <f aca="false">P628-L628+100</f>
        <v>19.9166153846154</v>
      </c>
      <c r="R628" s="0" t="n">
        <f aca="false">Q628/J628*365</f>
        <v>10.8178044871795</v>
      </c>
      <c r="S628" s="0" t="n">
        <f aca="false">E628/D628+L628</f>
        <v>91.50951</v>
      </c>
    </row>
    <row r="629" customFormat="false" ht="12.8" hidden="false" customHeight="false" outlineLevel="0" collapsed="false">
      <c r="A629" s="28" t="s">
        <v>2878</v>
      </c>
      <c r="B629" s="28" t="s">
        <v>2879</v>
      </c>
      <c r="C629" s="28" t="s">
        <v>2880</v>
      </c>
      <c r="D629" s="28" t="n">
        <v>1000</v>
      </c>
      <c r="E629" s="28" t="n">
        <v>5.68</v>
      </c>
      <c r="F629" s="28" t="n">
        <v>6.82</v>
      </c>
      <c r="G629" s="29" t="n">
        <v>44699</v>
      </c>
      <c r="H629" s="29" t="n">
        <v>45479</v>
      </c>
      <c r="I629" s="29"/>
      <c r="J629" s="28" t="n">
        <f aca="true">IF(I629&gt;0,I629-TODAY(),H629-TODAY())</f>
        <v>785</v>
      </c>
      <c r="K629" s="28" t="n">
        <v>30</v>
      </c>
      <c r="L629" s="28" t="n">
        <v>93.96</v>
      </c>
      <c r="M629" s="30" t="n">
        <f aca="false">F629/K629*365/D629</f>
        <v>0.0829766666666667</v>
      </c>
      <c r="N629" s="30" t="n">
        <f aca="false">R629/S629</f>
        <v>0.118192879676694</v>
      </c>
      <c r="O629" s="30" t="n">
        <f aca="false">M629/L629*100</f>
        <v>0.0883106286362991</v>
      </c>
      <c r="P629" s="0" t="n">
        <f aca="false">M629*100/365*J629</f>
        <v>17.8456666666667</v>
      </c>
      <c r="Q629" s="0" t="n">
        <f aca="false">P629-L629+100</f>
        <v>23.8856666666667</v>
      </c>
      <c r="R629" s="0" t="n">
        <f aca="false">Q629/J629*365</f>
        <v>11.1060743099788</v>
      </c>
      <c r="S629" s="0" t="n">
        <f aca="false">E629/D629+L629</f>
        <v>93.96568</v>
      </c>
    </row>
    <row r="630" customFormat="false" ht="12.8" hidden="false" customHeight="false" outlineLevel="0" collapsed="false">
      <c r="A630" s="31" t="s">
        <v>659</v>
      </c>
      <c r="B630" s="31" t="s">
        <v>660</v>
      </c>
      <c r="C630" s="31" t="s">
        <v>661</v>
      </c>
      <c r="D630" s="31" t="n">
        <v>1000</v>
      </c>
      <c r="E630" s="31" t="n">
        <v>20.49</v>
      </c>
      <c r="F630" s="31" t="n">
        <v>84.77</v>
      </c>
      <c r="G630" s="32" t="n">
        <v>44832</v>
      </c>
      <c r="H630" s="32" t="n">
        <v>47198</v>
      </c>
      <c r="I630" s="32" t="n">
        <v>44832</v>
      </c>
      <c r="J630" s="31" t="n">
        <f aca="true">IF(I630&gt;0,I630-TODAY(),H630-TODAY())</f>
        <v>138</v>
      </c>
      <c r="K630" s="31" t="n">
        <v>182</v>
      </c>
      <c r="L630" s="31" t="n">
        <v>101.88</v>
      </c>
      <c r="M630" s="33" t="n">
        <f aca="false">F630/K630*365/D630</f>
        <v>0.170005769230769</v>
      </c>
      <c r="N630" s="33" t="n">
        <f aca="false">R630/S630</f>
        <v>0.118037834312288</v>
      </c>
      <c r="O630" s="33" t="n">
        <f aca="false">M630/L630*100</f>
        <v>0.166868638820936</v>
      </c>
      <c r="P630" s="0" t="n">
        <f aca="false">M630*100/365*J630</f>
        <v>6.42761538461539</v>
      </c>
      <c r="Q630" s="0" t="n">
        <f aca="false">P630-L630+100</f>
        <v>4.54761538461538</v>
      </c>
      <c r="R630" s="0" t="n">
        <f aca="false">Q630/J630*365</f>
        <v>12.028113154961</v>
      </c>
      <c r="S630" s="0" t="n">
        <f aca="false">E630/D630+L630</f>
        <v>101.90049</v>
      </c>
    </row>
    <row r="631" customFormat="false" ht="12.8" hidden="false" customHeight="false" outlineLevel="0" collapsed="false">
      <c r="A631" s="28" t="s">
        <v>683</v>
      </c>
      <c r="B631" s="28" t="s">
        <v>684</v>
      </c>
      <c r="C631" s="28" t="s">
        <v>685</v>
      </c>
      <c r="D631" s="28" t="n">
        <v>1000</v>
      </c>
      <c r="E631" s="34" t="n">
        <v>0.23</v>
      </c>
      <c r="F631" s="34" t="n">
        <v>41.88</v>
      </c>
      <c r="G631" s="29" t="n">
        <v>44875</v>
      </c>
      <c r="H631" s="29" t="n">
        <v>50153</v>
      </c>
      <c r="I631" s="29" t="n">
        <v>45785</v>
      </c>
      <c r="J631" s="28" t="n">
        <f aca="true">IF(I631&gt;0,I631-TODAY(),H631-TODAY())</f>
        <v>1091</v>
      </c>
      <c r="K631" s="28" t="n">
        <v>182</v>
      </c>
      <c r="L631" s="28" t="n">
        <v>92.5</v>
      </c>
      <c r="M631" s="30" t="n">
        <f aca="false">F631/K631*365/D631</f>
        <v>0.0839901098901099</v>
      </c>
      <c r="N631" s="30" t="n">
        <f aca="false">R631/S631</f>
        <v>0.11792594344741</v>
      </c>
      <c r="O631" s="30" t="n">
        <f aca="false">M631/L631*100</f>
        <v>0.0908001188001188</v>
      </c>
      <c r="P631" s="0" t="n">
        <f aca="false">M631*100/365*J631</f>
        <v>25.104989010989</v>
      </c>
      <c r="Q631" s="0" t="n">
        <f aca="false">P631-L631+100</f>
        <v>32.604989010989</v>
      </c>
      <c r="R631" s="0" t="n">
        <f aca="false">Q631/J631*365</f>
        <v>10.9081768918524</v>
      </c>
      <c r="S631" s="0" t="n">
        <f aca="false">E631/D631+L631</f>
        <v>92.50023</v>
      </c>
    </row>
    <row r="632" customFormat="false" ht="12.8" hidden="false" customHeight="false" outlineLevel="0" collapsed="false">
      <c r="A632" s="28" t="s">
        <v>692</v>
      </c>
      <c r="B632" s="28" t="s">
        <v>693</v>
      </c>
      <c r="C632" s="28" t="s">
        <v>694</v>
      </c>
      <c r="D632" s="28" t="n">
        <v>1000</v>
      </c>
      <c r="E632" s="28" t="n">
        <v>25.57</v>
      </c>
      <c r="F632" s="28" t="n">
        <v>38.15</v>
      </c>
      <c r="G632" s="29" t="n">
        <v>44754</v>
      </c>
      <c r="H632" s="29" t="n">
        <v>48030</v>
      </c>
      <c r="I632" s="29" t="n">
        <v>45846</v>
      </c>
      <c r="J632" s="28" t="n">
        <f aca="true">IF(I632&gt;0,I632-TODAY(),H632-TODAY())</f>
        <v>1152</v>
      </c>
      <c r="K632" s="28" t="n">
        <v>182</v>
      </c>
      <c r="L632" s="28" t="n">
        <v>90.49</v>
      </c>
      <c r="M632" s="30" t="n">
        <f aca="false">F632/K632*365/D632</f>
        <v>0.0765096153846154</v>
      </c>
      <c r="N632" s="30" t="n">
        <f aca="false">R632/S632</f>
        <v>0.117815228696325</v>
      </c>
      <c r="O632" s="30" t="n">
        <f aca="false">M632/L632*100</f>
        <v>0.0845503540552717</v>
      </c>
      <c r="P632" s="0" t="n">
        <f aca="false">M632*100/365*J632</f>
        <v>24.1476923076923</v>
      </c>
      <c r="Q632" s="0" t="n">
        <f aca="false">P632-L632+100</f>
        <v>33.6576923076923</v>
      </c>
      <c r="R632" s="0" t="n">
        <f aca="false">Q632/J632*365</f>
        <v>10.6641125801282</v>
      </c>
      <c r="S632" s="0" t="n">
        <f aca="false">E632/D632+L632</f>
        <v>90.51557</v>
      </c>
    </row>
    <row r="633" customFormat="false" ht="12.8" hidden="false" customHeight="false" outlineLevel="0" collapsed="false">
      <c r="A633" s="28" t="s">
        <v>2881</v>
      </c>
      <c r="B633" s="28" t="s">
        <v>2882</v>
      </c>
      <c r="C633" s="28" t="s">
        <v>2883</v>
      </c>
      <c r="D633" s="28" t="n">
        <v>1000</v>
      </c>
      <c r="E633" s="28" t="n">
        <v>34.96</v>
      </c>
      <c r="F633" s="28" t="n">
        <v>35.46</v>
      </c>
      <c r="G633" s="29" t="n">
        <v>44696</v>
      </c>
      <c r="H633" s="29" t="n">
        <v>45245</v>
      </c>
      <c r="I633" s="29"/>
      <c r="J633" s="28" t="n">
        <f aca="true">IF(I633&gt;0,I633-TODAY(),H633-TODAY())</f>
        <v>551</v>
      </c>
      <c r="K633" s="28" t="n">
        <v>143</v>
      </c>
      <c r="L633" s="28" t="n">
        <v>96.5</v>
      </c>
      <c r="M633" s="30" t="n">
        <f aca="false">F633/K633*365/D633</f>
        <v>0.0905097902097902</v>
      </c>
      <c r="N633" s="30" t="n">
        <f aca="false">R633/S633</f>
        <v>0.117775889871527</v>
      </c>
      <c r="O633" s="30" t="n">
        <f aca="false">M633/L633*100</f>
        <v>0.0937925287148085</v>
      </c>
      <c r="P633" s="0" t="n">
        <f aca="false">M633*100/365*J633</f>
        <v>13.6632587412587</v>
      </c>
      <c r="Q633" s="0" t="n">
        <f aca="false">P633-L633+100</f>
        <v>17.1632587412587</v>
      </c>
      <c r="R633" s="0" t="n">
        <f aca="false">Q633/J633*365</f>
        <v>11.3694908177122</v>
      </c>
      <c r="S633" s="0" t="n">
        <f aca="false">E633/D633+L633</f>
        <v>96.53496</v>
      </c>
    </row>
    <row r="634" customFormat="false" ht="12.8" hidden="false" customHeight="false" outlineLevel="0" collapsed="false">
      <c r="A634" s="28" t="s">
        <v>695</v>
      </c>
      <c r="B634" s="28" t="s">
        <v>696</v>
      </c>
      <c r="C634" s="28" t="s">
        <v>697</v>
      </c>
      <c r="D634" s="28" t="n">
        <v>1000</v>
      </c>
      <c r="E634" s="28" t="n">
        <v>0.19</v>
      </c>
      <c r="F634" s="28" t="n">
        <v>33.91</v>
      </c>
      <c r="G634" s="29" t="n">
        <v>44875</v>
      </c>
      <c r="H634" s="29" t="n">
        <v>47423</v>
      </c>
      <c r="I634" s="29" t="n">
        <v>44875</v>
      </c>
      <c r="J634" s="28" t="n">
        <f aca="true">IF(I634&gt;0,I634-TODAY(),H634-TODAY())</f>
        <v>181</v>
      </c>
      <c r="K634" s="28" t="n">
        <v>182</v>
      </c>
      <c r="L634" s="28" t="n">
        <v>97.67</v>
      </c>
      <c r="M634" s="30" t="n">
        <f aca="false">F634/K634*365/D634</f>
        <v>0.0680063186813187</v>
      </c>
      <c r="N634" s="30" t="n">
        <f aca="false">R634/S634</f>
        <v>0.117735520455753</v>
      </c>
      <c r="O634" s="30" t="n">
        <f aca="false">M634/L634*100</f>
        <v>0.0696286666134112</v>
      </c>
      <c r="P634" s="0" t="n">
        <f aca="false">M634*100/365*J634</f>
        <v>3.37236813186813</v>
      </c>
      <c r="Q634" s="0" t="n">
        <f aca="false">P634-L634+100</f>
        <v>5.70236813186813</v>
      </c>
      <c r="R634" s="0" t="n">
        <f aca="false">Q634/J634*365</f>
        <v>11.4992506526622</v>
      </c>
      <c r="S634" s="0" t="n">
        <f aca="false">E634/D634+L634</f>
        <v>97.67019</v>
      </c>
    </row>
    <row r="635" customFormat="false" ht="12.8" hidden="false" customHeight="false" outlineLevel="0" collapsed="false">
      <c r="A635" s="28" t="s">
        <v>2884</v>
      </c>
      <c r="B635" s="28" t="s">
        <v>2885</v>
      </c>
      <c r="C635" s="28" t="s">
        <v>2886</v>
      </c>
      <c r="D635" s="28" t="n">
        <v>1000</v>
      </c>
      <c r="E635" s="28" t="n">
        <v>18.38</v>
      </c>
      <c r="F635" s="28" t="n">
        <v>27.42</v>
      </c>
      <c r="G635" s="29" t="n">
        <v>44754</v>
      </c>
      <c r="H635" s="29" t="n">
        <v>44754</v>
      </c>
      <c r="I635" s="29"/>
      <c r="J635" s="28" t="n">
        <f aca="true">IF(I635&gt;0,I635-TODAY(),H635-TODAY())</f>
        <v>60</v>
      </c>
      <c r="K635" s="28" t="n">
        <v>182</v>
      </c>
      <c r="L635" s="28" t="n">
        <v>98.99</v>
      </c>
      <c r="M635" s="30" t="n">
        <f aca="false">F635/K635*365/D635</f>
        <v>0.0549906593406593</v>
      </c>
      <c r="N635" s="30" t="n">
        <f aca="false">R635/S635</f>
        <v>0.117598455814878</v>
      </c>
      <c r="O635" s="30" t="n">
        <f aca="false">M635/L635*100</f>
        <v>0.0555517318321642</v>
      </c>
      <c r="P635" s="0" t="n">
        <f aca="false">M635*100/365*J635</f>
        <v>0.903956043956044</v>
      </c>
      <c r="Q635" s="0" t="n">
        <f aca="false">P635-L635+100</f>
        <v>1.91395604395605</v>
      </c>
      <c r="R635" s="0" t="n">
        <f aca="false">Q635/J635*365</f>
        <v>11.6432326007326</v>
      </c>
      <c r="S635" s="0" t="n">
        <f aca="false">E635/D635+L635</f>
        <v>99.00838</v>
      </c>
    </row>
    <row r="636" customFormat="false" ht="12.8" hidden="false" customHeight="false" outlineLevel="0" collapsed="false">
      <c r="A636" s="28" t="s">
        <v>704</v>
      </c>
      <c r="B636" s="28" t="s">
        <v>705</v>
      </c>
      <c r="C636" s="28" t="s">
        <v>706</v>
      </c>
      <c r="D636" s="28" t="n">
        <v>1000</v>
      </c>
      <c r="E636" s="34" t="n">
        <v>5.12</v>
      </c>
      <c r="F636" s="34" t="n">
        <v>42.38</v>
      </c>
      <c r="G636" s="29" t="n">
        <v>44854</v>
      </c>
      <c r="H636" s="29" t="n">
        <v>50132</v>
      </c>
      <c r="I636" s="29" t="n">
        <v>46128</v>
      </c>
      <c r="J636" s="28" t="n">
        <f aca="true">IF(I636&gt;0,I636-TODAY(),H636-TODAY())</f>
        <v>1434</v>
      </c>
      <c r="K636" s="28" t="n">
        <v>182</v>
      </c>
      <c r="L636" s="28" t="n">
        <v>91.26</v>
      </c>
      <c r="M636" s="30" t="n">
        <f aca="false">F636/K636*365/D636</f>
        <v>0.0849928571428572</v>
      </c>
      <c r="N636" s="30" t="n">
        <f aca="false">R636/S636</f>
        <v>0.11750274553682</v>
      </c>
      <c r="O636" s="30" t="n">
        <f aca="false">M636/L636*100</f>
        <v>0.0931326508249585</v>
      </c>
      <c r="P636" s="0" t="n">
        <f aca="false">M636*100/365*J636</f>
        <v>33.3917142857143</v>
      </c>
      <c r="Q636" s="0" t="n">
        <f aca="false">P636-L636+100</f>
        <v>42.1317142857143</v>
      </c>
      <c r="R636" s="0" t="n">
        <f aca="false">Q636/J636*365</f>
        <v>10.7239021717474</v>
      </c>
      <c r="S636" s="0" t="n">
        <f aca="false">E636/D636+L636</f>
        <v>91.26512</v>
      </c>
    </row>
    <row r="637" customFormat="false" ht="12.8" hidden="false" customHeight="false" outlineLevel="0" collapsed="false">
      <c r="A637" s="31" t="s">
        <v>707</v>
      </c>
      <c r="B637" s="31" t="s">
        <v>708</v>
      </c>
      <c r="C637" s="31" t="s">
        <v>709</v>
      </c>
      <c r="D637" s="31" t="n">
        <v>1000</v>
      </c>
      <c r="E637" s="31" t="n">
        <v>27.92</v>
      </c>
      <c r="F637" s="31" t="n">
        <v>39.39</v>
      </c>
      <c r="G637" s="32" t="n">
        <v>44747</v>
      </c>
      <c r="H637" s="32" t="n">
        <v>44747</v>
      </c>
      <c r="I637" s="32"/>
      <c r="J637" s="31" t="n">
        <f aca="true">IF(I637&gt;0,I637-TODAY(),H637-TODAY())</f>
        <v>53</v>
      </c>
      <c r="K637" s="31" t="n">
        <v>182</v>
      </c>
      <c r="L637" s="31" t="n">
        <v>99.45</v>
      </c>
      <c r="M637" s="33" t="n">
        <f aca="false">F637/K637*365/D637</f>
        <v>0.0789964285714286</v>
      </c>
      <c r="N637" s="33" t="n">
        <f aca="false">R637/S637</f>
        <v>0.117487164048056</v>
      </c>
      <c r="O637" s="33" t="n">
        <f aca="false">M637/L637*100</f>
        <v>0.079433311786253</v>
      </c>
      <c r="P637" s="0" t="n">
        <f aca="false">M637*100/365*J637</f>
        <v>1.14707142857143</v>
      </c>
      <c r="Q637" s="0" t="n">
        <f aca="false">P637-L637+100</f>
        <v>1.69707142857142</v>
      </c>
      <c r="R637" s="0" t="n">
        <f aca="false">Q637/J637*365</f>
        <v>11.6873787061994</v>
      </c>
      <c r="S637" s="0" t="n">
        <f aca="false">E637/D637+L637</f>
        <v>99.47792</v>
      </c>
    </row>
    <row r="638" customFormat="false" ht="12.8" hidden="false" customHeight="false" outlineLevel="0" collapsed="false">
      <c r="A638" s="31" t="s">
        <v>713</v>
      </c>
      <c r="B638" s="31" t="s">
        <v>714</v>
      </c>
      <c r="C638" s="31" t="s">
        <v>715</v>
      </c>
      <c r="D638" s="31" t="n">
        <v>1000</v>
      </c>
      <c r="E638" s="31" t="n">
        <v>12.34</v>
      </c>
      <c r="F638" s="31" t="n">
        <v>35.65</v>
      </c>
      <c r="G638" s="32" t="n">
        <v>44813</v>
      </c>
      <c r="H638" s="32" t="n">
        <v>46815</v>
      </c>
      <c r="I638" s="32" t="n">
        <v>45359</v>
      </c>
      <c r="J638" s="31" t="n">
        <f aca="true">IF(I638&gt;0,I638-TODAY(),H638-TODAY())</f>
        <v>665</v>
      </c>
      <c r="K638" s="31" t="n">
        <v>182</v>
      </c>
      <c r="L638" s="31" t="n">
        <v>93.1</v>
      </c>
      <c r="M638" s="33" t="n">
        <f aca="false">F638/K638*365/D638</f>
        <v>0.0714958791208791</v>
      </c>
      <c r="N638" s="33" t="n">
        <f aca="false">R638/S638</f>
        <v>0.117458179626897</v>
      </c>
      <c r="O638" s="33" t="n">
        <f aca="false">M638/L638*100</f>
        <v>0.0767947144155522</v>
      </c>
      <c r="P638" s="0" t="n">
        <f aca="false">M638*100/365*J638</f>
        <v>13.0259615384615</v>
      </c>
      <c r="Q638" s="0" t="n">
        <f aca="false">P638-L638+100</f>
        <v>19.9259615384615</v>
      </c>
      <c r="R638" s="0" t="n">
        <f aca="false">Q638/J638*365</f>
        <v>10.9368059572007</v>
      </c>
      <c r="S638" s="0" t="n">
        <f aca="false">E638/D638+L638</f>
        <v>93.11234</v>
      </c>
    </row>
    <row r="639" customFormat="false" ht="12.8" hidden="false" customHeight="false" outlineLevel="0" collapsed="false">
      <c r="A639" s="31" t="s">
        <v>719</v>
      </c>
      <c r="B639" s="31" t="s">
        <v>720</v>
      </c>
      <c r="C639" s="31" t="s">
        <v>721</v>
      </c>
      <c r="D639" s="31" t="n">
        <v>1000</v>
      </c>
      <c r="E639" s="31" t="n">
        <v>3.55</v>
      </c>
      <c r="F639" s="31" t="n">
        <v>43.13</v>
      </c>
      <c r="G639" s="32" t="n">
        <v>44861</v>
      </c>
      <c r="H639" s="32" t="n">
        <v>46499</v>
      </c>
      <c r="I639" s="32" t="n">
        <v>45043</v>
      </c>
      <c r="J639" s="31" t="n">
        <f aca="true">IF(I639&gt;0,I639-TODAY(),H639-TODAY())</f>
        <v>349</v>
      </c>
      <c r="K639" s="31" t="n">
        <v>182</v>
      </c>
      <c r="L639" s="31" t="n">
        <v>97.34</v>
      </c>
      <c r="M639" s="33" t="n">
        <f aca="false">F639/K639*365/D639</f>
        <v>0.086496978021978</v>
      </c>
      <c r="N639" s="33" t="n">
        <f aca="false">R639/S639</f>
        <v>0.117436093364856</v>
      </c>
      <c r="O639" s="33" t="n">
        <f aca="false">M639/L639*100</f>
        <v>0.0888606718943682</v>
      </c>
      <c r="P639" s="0" t="n">
        <f aca="false">M639*100/365*J639</f>
        <v>8.27053296703297</v>
      </c>
      <c r="Q639" s="0" t="n">
        <f aca="false">P639-L639+100</f>
        <v>10.930532967033</v>
      </c>
      <c r="R639" s="0" t="n">
        <f aca="false">Q639/J639*365</f>
        <v>11.4316462262666</v>
      </c>
      <c r="S639" s="0" t="n">
        <f aca="false">E639/D639+L639</f>
        <v>97.34355</v>
      </c>
    </row>
    <row r="640" customFormat="false" ht="12.8" hidden="false" customHeight="false" outlineLevel="0" collapsed="false">
      <c r="A640" s="28" t="s">
        <v>731</v>
      </c>
      <c r="B640" s="28" t="s">
        <v>732</v>
      </c>
      <c r="C640" s="28" t="s">
        <v>733</v>
      </c>
      <c r="D640" s="28" t="n">
        <v>1000</v>
      </c>
      <c r="E640" s="28" t="n">
        <v>22.68</v>
      </c>
      <c r="F640" s="28" t="n">
        <v>44.38</v>
      </c>
      <c r="G640" s="29" t="n">
        <v>44783</v>
      </c>
      <c r="H640" s="29" t="n">
        <v>46421</v>
      </c>
      <c r="I640" s="29" t="n">
        <v>45329</v>
      </c>
      <c r="J640" s="28" t="n">
        <f aca="true">IF(I640&gt;0,I640-TODAY(),H640-TODAY())</f>
        <v>635</v>
      </c>
      <c r="K640" s="28" t="n">
        <v>182</v>
      </c>
      <c r="L640" s="28" t="n">
        <v>95.89</v>
      </c>
      <c r="M640" s="30" t="n">
        <f aca="false">F640/K640*365/D640</f>
        <v>0.0890038461538462</v>
      </c>
      <c r="N640" s="30" t="n">
        <f aca="false">R640/S640</f>
        <v>0.117427910055964</v>
      </c>
      <c r="O640" s="30" t="n">
        <f aca="false">M640/L640*100</f>
        <v>0.0928186944977017</v>
      </c>
      <c r="P640" s="0" t="n">
        <f aca="false">M640*100/365*J640</f>
        <v>15.4842307692308</v>
      </c>
      <c r="Q640" s="0" t="n">
        <f aca="false">P640-L640+100</f>
        <v>19.5942307692308</v>
      </c>
      <c r="R640" s="0" t="n">
        <f aca="false">Q640/J640*365</f>
        <v>11.2628255602665</v>
      </c>
      <c r="S640" s="0" t="n">
        <f aca="false">E640/D640+L640</f>
        <v>95.91268</v>
      </c>
    </row>
    <row r="641" customFormat="false" ht="12.8" hidden="false" customHeight="false" outlineLevel="0" collapsed="false">
      <c r="A641" s="31" t="s">
        <v>2887</v>
      </c>
      <c r="B641" s="31" t="s">
        <v>2888</v>
      </c>
      <c r="C641" s="31" t="s">
        <v>2889</v>
      </c>
      <c r="D641" s="31" t="n">
        <v>1000</v>
      </c>
      <c r="E641" s="31" t="n">
        <v>2.25</v>
      </c>
      <c r="F641" s="31" t="n">
        <v>29.29</v>
      </c>
      <c r="G641" s="32" t="n">
        <v>44778</v>
      </c>
      <c r="H641" s="32" t="n">
        <v>46143</v>
      </c>
      <c r="I641" s="32"/>
      <c r="J641" s="31" t="n">
        <f aca="true">IF(I641&gt;0,I641-TODAY(),H641-TODAY())</f>
        <v>1449</v>
      </c>
      <c r="K641" s="31" t="n">
        <v>91</v>
      </c>
      <c r="L641" s="31" t="n">
        <v>100.1</v>
      </c>
      <c r="M641" s="33" t="n">
        <f aca="false">F641/K641*365/D641</f>
        <v>0.117481868131868</v>
      </c>
      <c r="N641" s="33" t="n">
        <f aca="false">R641/S641</f>
        <v>0.117110225066144</v>
      </c>
      <c r="O641" s="33" t="n">
        <f aca="false">M641/L641*100</f>
        <v>0.11736450362824</v>
      </c>
      <c r="P641" s="0" t="n">
        <f aca="false">M641*100/365*J641</f>
        <v>46.6386923076923</v>
      </c>
      <c r="Q641" s="0" t="n">
        <f aca="false">P641-L641+100</f>
        <v>46.5386923076923</v>
      </c>
      <c r="R641" s="0" t="n">
        <f aca="false">Q641/J641*365</f>
        <v>11.7229970271275</v>
      </c>
      <c r="S641" s="0" t="n">
        <f aca="false">E641/D641+L641</f>
        <v>100.10225</v>
      </c>
    </row>
    <row r="642" customFormat="false" ht="12.8" hidden="false" customHeight="false" outlineLevel="0" collapsed="false">
      <c r="A642" s="31" t="s">
        <v>2890</v>
      </c>
      <c r="B642" s="31" t="s">
        <v>2891</v>
      </c>
      <c r="C642" s="31" t="s">
        <v>2892</v>
      </c>
      <c r="D642" s="31" t="n">
        <v>1000</v>
      </c>
      <c r="E642" s="31" t="n">
        <v>24.92</v>
      </c>
      <c r="F642" s="31" t="n">
        <v>28.17</v>
      </c>
      <c r="G642" s="32" t="n">
        <v>44715</v>
      </c>
      <c r="H642" s="32" t="n">
        <v>45443</v>
      </c>
      <c r="I642" s="32"/>
      <c r="J642" s="31" t="n">
        <f aca="true">IF(I642&gt;0,I642-TODAY(),H642-TODAY())</f>
        <v>749</v>
      </c>
      <c r="K642" s="31" t="n">
        <v>182</v>
      </c>
      <c r="L642" s="31" t="n">
        <v>89.97</v>
      </c>
      <c r="M642" s="33" t="n">
        <f aca="false">F642/K642*365/D642</f>
        <v>0.0564947802197802</v>
      </c>
      <c r="N642" s="33" t="n">
        <f aca="false">R642/S642</f>
        <v>0.117087294856126</v>
      </c>
      <c r="O642" s="33" t="n">
        <f aca="false">M642/L642*100</f>
        <v>0.0627929089916419</v>
      </c>
      <c r="P642" s="0" t="n">
        <f aca="false">M642*100/365*J642</f>
        <v>11.5930384615385</v>
      </c>
      <c r="Q642" s="0" t="n">
        <f aca="false">P642-L642+100</f>
        <v>21.6230384615385</v>
      </c>
      <c r="R642" s="0" t="n">
        <f aca="false">Q642/J642*365</f>
        <v>10.5372617335935</v>
      </c>
      <c r="S642" s="0" t="n">
        <f aca="false">E642/D642+L642</f>
        <v>89.99492</v>
      </c>
    </row>
    <row r="643" customFormat="false" ht="12.8" hidden="false" customHeight="false" outlineLevel="0" collapsed="false">
      <c r="A643" s="28" t="s">
        <v>716</v>
      </c>
      <c r="B643" s="28" t="s">
        <v>717</v>
      </c>
      <c r="C643" s="28" t="s">
        <v>718</v>
      </c>
      <c r="D643" s="28" t="n">
        <v>1000</v>
      </c>
      <c r="E643" s="34" t="n">
        <v>4.34</v>
      </c>
      <c r="F643" s="34" t="n">
        <v>35.9</v>
      </c>
      <c r="G643" s="29" t="n">
        <v>44854</v>
      </c>
      <c r="H643" s="29" t="n">
        <v>45946</v>
      </c>
      <c r="I643" s="29" t="n">
        <v>44854</v>
      </c>
      <c r="J643" s="28" t="n">
        <f aca="true">IF(I643&gt;0,I643-TODAY(),H643-TODAY())</f>
        <v>160</v>
      </c>
      <c r="K643" s="28" t="n">
        <v>182</v>
      </c>
      <c r="L643" s="28" t="n">
        <v>98.12</v>
      </c>
      <c r="M643" s="30" t="n">
        <f aca="false">F643/K643*365/D643</f>
        <v>0.0719972527472527</v>
      </c>
      <c r="N643" s="30" t="n">
        <f aca="false">R643/S643</f>
        <v>0.117080790298567</v>
      </c>
      <c r="O643" s="30" t="n">
        <f aca="false">M643/L643*100</f>
        <v>0.0733767353722511</v>
      </c>
      <c r="P643" s="0" t="n">
        <f aca="false">M643*100/365*J643</f>
        <v>3.15604395604396</v>
      </c>
      <c r="Q643" s="0" t="n">
        <f aca="false">P643-L643+100</f>
        <v>5.03604395604395</v>
      </c>
      <c r="R643" s="0" t="n">
        <f aca="false">Q643/J643*365</f>
        <v>11.4884752747253</v>
      </c>
      <c r="S643" s="0" t="n">
        <f aca="false">E643/D643+L643</f>
        <v>98.12434</v>
      </c>
    </row>
    <row r="644" customFormat="false" ht="12.8" hidden="false" customHeight="false" outlineLevel="0" collapsed="false">
      <c r="A644" s="28" t="s">
        <v>728</v>
      </c>
      <c r="B644" s="28" t="s">
        <v>729</v>
      </c>
      <c r="C644" s="28" t="s">
        <v>730</v>
      </c>
      <c r="D644" s="28" t="n">
        <v>779.96</v>
      </c>
      <c r="E644" s="28" t="n">
        <v>13.63</v>
      </c>
      <c r="F644" s="28" t="n">
        <v>21.39</v>
      </c>
      <c r="G644" s="29" t="n">
        <v>44727</v>
      </c>
      <c r="H644" s="29" t="n">
        <v>48458</v>
      </c>
      <c r="I644" s="29"/>
      <c r="J644" s="28" t="n">
        <f aca="true">IF(I644&gt;0,I644-TODAY(),H644-TODAY())</f>
        <v>3764</v>
      </c>
      <c r="K644" s="28" t="n">
        <v>91</v>
      </c>
      <c r="L644" s="28" t="n">
        <v>96.81</v>
      </c>
      <c r="M644" s="30" t="n">
        <f aca="false">F644/K644*365/D644</f>
        <v>0.109999301175772</v>
      </c>
      <c r="N644" s="30" t="n">
        <f aca="false">R644/S644</f>
        <v>0.116798135627209</v>
      </c>
      <c r="O644" s="30" t="n">
        <f aca="false">M644/L644*100</f>
        <v>0.113623903703927</v>
      </c>
      <c r="P644" s="0" t="n">
        <f aca="false">M644*100/365*J644</f>
        <v>113.434895787837</v>
      </c>
      <c r="Q644" s="0" t="n">
        <f aca="false">P644-L644+100</f>
        <v>116.624895787837</v>
      </c>
      <c r="R644" s="0" t="n">
        <f aca="false">Q644/J644*365</f>
        <v>11.3092685872902</v>
      </c>
      <c r="S644" s="0" t="n">
        <f aca="false">E644/D644+L644</f>
        <v>96.8274752551413</v>
      </c>
    </row>
    <row r="645" customFormat="false" ht="12.8" hidden="false" customHeight="false" outlineLevel="0" collapsed="false">
      <c r="A645" s="28" t="s">
        <v>737</v>
      </c>
      <c r="B645" s="28" t="s">
        <v>738</v>
      </c>
      <c r="C645" s="28" t="s">
        <v>739</v>
      </c>
      <c r="D645" s="28" t="n">
        <v>1000</v>
      </c>
      <c r="E645" s="28" t="n">
        <v>25.03</v>
      </c>
      <c r="F645" s="28" t="n">
        <v>43.38</v>
      </c>
      <c r="G645" s="29" t="n">
        <v>44771</v>
      </c>
      <c r="H645" s="29" t="n">
        <v>45317</v>
      </c>
      <c r="I645" s="29"/>
      <c r="J645" s="28" t="n">
        <f aca="true">IF(I645&gt;0,I645-TODAY(),H645-TODAY())</f>
        <v>623</v>
      </c>
      <c r="K645" s="28" t="n">
        <v>182</v>
      </c>
      <c r="L645" s="28" t="n">
        <v>95.79</v>
      </c>
      <c r="M645" s="30" t="n">
        <f aca="false">F645/K645*365/D645</f>
        <v>0.0869983516483516</v>
      </c>
      <c r="N645" s="30" t="n">
        <f aca="false">R645/S645</f>
        <v>0.116540881635502</v>
      </c>
      <c r="O645" s="30" t="n">
        <f aca="false">M645/L645*100</f>
        <v>0.0908219559957737</v>
      </c>
      <c r="P645" s="0" t="n">
        <f aca="false">M645*100/365*J645</f>
        <v>14.8493076923077</v>
      </c>
      <c r="Q645" s="0" t="n">
        <f aca="false">P645-L645+100</f>
        <v>19.0593076923077</v>
      </c>
      <c r="R645" s="0" t="n">
        <f aca="false">Q645/J645*365</f>
        <v>11.1663680701321</v>
      </c>
      <c r="S645" s="0" t="n">
        <f aca="false">E645/D645+L645</f>
        <v>95.81503</v>
      </c>
    </row>
    <row r="646" customFormat="false" ht="12.8" hidden="false" customHeight="false" outlineLevel="0" collapsed="false">
      <c r="A646" s="28" t="s">
        <v>734</v>
      </c>
      <c r="B646" s="28" t="s">
        <v>735</v>
      </c>
      <c r="C646" s="28" t="s">
        <v>736</v>
      </c>
      <c r="D646" s="28" t="n">
        <v>1000</v>
      </c>
      <c r="E646" s="34" t="n">
        <v>20.79</v>
      </c>
      <c r="F646" s="34" t="n">
        <v>41.14</v>
      </c>
      <c r="G646" s="29" t="n">
        <v>44784</v>
      </c>
      <c r="H646" s="29" t="n">
        <v>48424</v>
      </c>
      <c r="I646" s="29" t="n">
        <v>45876</v>
      </c>
      <c r="J646" s="28" t="n">
        <f aca="true">IF(I646&gt;0,I646-TODAY(),H646-TODAY())</f>
        <v>1182</v>
      </c>
      <c r="K646" s="28" t="n">
        <v>182</v>
      </c>
      <c r="L646" s="28" t="n">
        <v>92</v>
      </c>
      <c r="M646" s="30" t="n">
        <f aca="false">F646/K646*365/D646</f>
        <v>0.0825060439560439</v>
      </c>
      <c r="N646" s="30" t="n">
        <f aca="false">R646/S646</f>
        <v>0.116506210895399</v>
      </c>
      <c r="O646" s="30" t="n">
        <f aca="false">M646/L646*100</f>
        <v>0.0896804825609173</v>
      </c>
      <c r="P646" s="0" t="n">
        <f aca="false">M646*100/365*J646</f>
        <v>26.7183956043956</v>
      </c>
      <c r="Q646" s="0" t="n">
        <f aca="false">P646-L646+100</f>
        <v>34.7183956043956</v>
      </c>
      <c r="R646" s="0" t="n">
        <f aca="false">Q646/J646*365</f>
        <v>10.7209935665012</v>
      </c>
      <c r="S646" s="0" t="n">
        <f aca="false">E646/D646+L646</f>
        <v>92.02079</v>
      </c>
    </row>
    <row r="647" customFormat="false" ht="12.8" hidden="false" customHeight="false" outlineLevel="0" collapsed="false">
      <c r="A647" s="31" t="s">
        <v>2893</v>
      </c>
      <c r="B647" s="31" t="s">
        <v>2894</v>
      </c>
      <c r="C647" s="31" t="s">
        <v>2895</v>
      </c>
      <c r="D647" s="31" t="n">
        <v>1000</v>
      </c>
      <c r="E647" s="31" t="n">
        <v>0.04</v>
      </c>
      <c r="F647" s="31" t="n">
        <v>0.05</v>
      </c>
      <c r="G647" s="32" t="n">
        <v>44726</v>
      </c>
      <c r="H647" s="32" t="n">
        <v>44726</v>
      </c>
      <c r="I647" s="32"/>
      <c r="J647" s="31" t="n">
        <f aca="true">IF(I647&gt;0,I647-TODAY(),H647-TODAY())</f>
        <v>32</v>
      </c>
      <c r="K647" s="31" t="n">
        <v>182</v>
      </c>
      <c r="L647" s="31" t="n">
        <v>98.99</v>
      </c>
      <c r="M647" s="33" t="n">
        <f aca="false">F647/K647*365/D647</f>
        <v>0.000100274725274725</v>
      </c>
      <c r="N647" s="33" t="n">
        <f aca="false">R647/S647</f>
        <v>0.116479799104309</v>
      </c>
      <c r="O647" s="33" t="n">
        <f aca="false">M647/L647*100</f>
        <v>0.000101297833391984</v>
      </c>
      <c r="P647" s="0" t="n">
        <f aca="false">M647*100/365*J647</f>
        <v>0.000879120879120879</v>
      </c>
      <c r="Q647" s="0" t="n">
        <f aca="false">P647-L647+100</f>
        <v>1.01087912087912</v>
      </c>
      <c r="R647" s="0" t="n">
        <f aca="false">Q647/J647*365</f>
        <v>11.5303399725275</v>
      </c>
      <c r="S647" s="0" t="n">
        <f aca="false">E647/D647+L647</f>
        <v>98.99004</v>
      </c>
    </row>
    <row r="648" customFormat="false" ht="12.8" hidden="false" customHeight="false" outlineLevel="0" collapsed="false">
      <c r="A648" s="31" t="s">
        <v>740</v>
      </c>
      <c r="B648" s="31" t="s">
        <v>741</v>
      </c>
      <c r="C648" s="31" t="s">
        <v>742</v>
      </c>
      <c r="D648" s="31" t="n">
        <v>1000</v>
      </c>
      <c r="E648" s="31" t="n">
        <v>2.69</v>
      </c>
      <c r="F648" s="31" t="n">
        <v>54.35</v>
      </c>
      <c r="G648" s="32" t="n">
        <v>44867</v>
      </c>
      <c r="H648" s="32" t="n">
        <v>46141</v>
      </c>
      <c r="I648" s="32" t="n">
        <v>45777</v>
      </c>
      <c r="J648" s="31" t="n">
        <f aca="true">IF(I648&gt;0,I648-TODAY(),H648-TODAY())</f>
        <v>1083</v>
      </c>
      <c r="K648" s="31" t="n">
        <v>182</v>
      </c>
      <c r="L648" s="31" t="n">
        <v>98.39</v>
      </c>
      <c r="M648" s="33" t="n">
        <f aca="false">F648/K648*365/D648</f>
        <v>0.108998626373626</v>
      </c>
      <c r="N648" s="33" t="n">
        <f aca="false">R648/S648</f>
        <v>0.11629396197105</v>
      </c>
      <c r="O648" s="33" t="n">
        <f aca="false">M648/L648*100</f>
        <v>0.110782220117518</v>
      </c>
      <c r="P648" s="0" t="n">
        <f aca="false">M648*100/365*J648</f>
        <v>32.3412362637363</v>
      </c>
      <c r="Q648" s="0" t="n">
        <f aca="false">P648-L648+100</f>
        <v>33.9512362637363</v>
      </c>
      <c r="R648" s="0" t="n">
        <f aca="false">Q648/J648*365</f>
        <v>11.4424757490893</v>
      </c>
      <c r="S648" s="0" t="n">
        <f aca="false">E648/D648+L648</f>
        <v>98.39269</v>
      </c>
    </row>
    <row r="649" customFormat="false" ht="12.8" hidden="false" customHeight="false" outlineLevel="0" collapsed="false">
      <c r="A649" s="28" t="s">
        <v>2896</v>
      </c>
      <c r="B649" s="28" t="s">
        <v>2897</v>
      </c>
      <c r="C649" s="28" t="s">
        <v>2898</v>
      </c>
      <c r="D649" s="28" t="n">
        <v>1000</v>
      </c>
      <c r="E649" s="28" t="n">
        <v>23.89</v>
      </c>
      <c r="F649" s="28" t="n">
        <v>91.55</v>
      </c>
      <c r="G649" s="29" t="n">
        <v>49536</v>
      </c>
      <c r="H649" s="29" t="n">
        <v>49536</v>
      </c>
      <c r="I649" s="29"/>
      <c r="J649" s="28" t="n">
        <f aca="true">IF(I649&gt;0,I649-TODAY(),H649-TODAY())</f>
        <v>4842</v>
      </c>
      <c r="K649" s="28" t="n">
        <v>6552</v>
      </c>
      <c r="L649" s="28" t="n">
        <v>42</v>
      </c>
      <c r="M649" s="30" t="n">
        <f aca="false">F649/K649*365/D649</f>
        <v>0.00510008394383394</v>
      </c>
      <c r="N649" s="30" t="n">
        <f aca="false">R649/S649</f>
        <v>0.116176028890637</v>
      </c>
      <c r="O649" s="30" t="n">
        <f aca="false">M649/L649*100</f>
        <v>0.0121430570091284</v>
      </c>
      <c r="P649" s="0" t="n">
        <f aca="false">M649*100/365*J649</f>
        <v>6.7656456043956</v>
      </c>
      <c r="Q649" s="0" t="n">
        <f aca="false">P649-L649+100</f>
        <v>64.7656456043956</v>
      </c>
      <c r="R649" s="0" t="n">
        <f aca="false">Q649/J649*365</f>
        <v>4.88216865873697</v>
      </c>
      <c r="S649" s="0" t="n">
        <f aca="false">E649/D649+L649</f>
        <v>42.02389</v>
      </c>
    </row>
    <row r="650" customFormat="false" ht="12.8" hidden="false" customHeight="false" outlineLevel="0" collapsed="false">
      <c r="A650" s="28" t="s">
        <v>743</v>
      </c>
      <c r="B650" s="28" t="s">
        <v>744</v>
      </c>
      <c r="C650" s="28" t="s">
        <v>745</v>
      </c>
      <c r="D650" s="28" t="n">
        <v>1000</v>
      </c>
      <c r="E650" s="34" t="n">
        <v>32.92</v>
      </c>
      <c r="F650" s="34" t="n">
        <v>33.66</v>
      </c>
      <c r="G650" s="29" t="n">
        <v>44698</v>
      </c>
      <c r="H650" s="29" t="n">
        <v>47064</v>
      </c>
      <c r="I650" s="29" t="n">
        <v>45608</v>
      </c>
      <c r="J650" s="28" t="n">
        <f aca="true">IF(I650&gt;0,I650-TODAY(),H650-TODAY())</f>
        <v>914</v>
      </c>
      <c r="K650" s="28" t="n">
        <v>182</v>
      </c>
      <c r="L650" s="28" t="n">
        <v>90.57</v>
      </c>
      <c r="M650" s="30" t="n">
        <f aca="false">F650/K650*365/D650</f>
        <v>0.0675049450549451</v>
      </c>
      <c r="N650" s="30" t="n">
        <f aca="false">R650/S650</f>
        <v>0.116070256162862</v>
      </c>
      <c r="O650" s="30" t="n">
        <f aca="false">M650/L650*100</f>
        <v>0.0745334493264271</v>
      </c>
      <c r="P650" s="0" t="n">
        <f aca="false">M650*100/365*J650</f>
        <v>16.903978021978</v>
      </c>
      <c r="Q650" s="0" t="n">
        <f aca="false">P650-L650+100</f>
        <v>26.333978021978</v>
      </c>
      <c r="R650" s="0" t="n">
        <f aca="false">Q650/J650*365</f>
        <v>10.5163041335033</v>
      </c>
      <c r="S650" s="0" t="n">
        <f aca="false">E650/D650+L650</f>
        <v>90.60292</v>
      </c>
    </row>
    <row r="651" customFormat="false" ht="12.8" hidden="false" customHeight="false" outlineLevel="0" collapsed="false">
      <c r="A651" s="31" t="s">
        <v>746</v>
      </c>
      <c r="B651" s="31" t="s">
        <v>747</v>
      </c>
      <c r="C651" s="31" t="s">
        <v>748</v>
      </c>
      <c r="D651" s="31" t="n">
        <v>1000</v>
      </c>
      <c r="E651" s="31" t="n">
        <v>25.63</v>
      </c>
      <c r="F651" s="31" t="n">
        <v>47.12</v>
      </c>
      <c r="G651" s="32" t="n">
        <v>44777</v>
      </c>
      <c r="H651" s="32" t="n">
        <v>45141</v>
      </c>
      <c r="I651" s="32"/>
      <c r="J651" s="31" t="n">
        <f aca="true">IF(I651&gt;0,I651-TODAY(),H651-TODAY())</f>
        <v>447</v>
      </c>
      <c r="K651" s="31" t="n">
        <v>182</v>
      </c>
      <c r="L651" s="31" t="n">
        <v>97.69</v>
      </c>
      <c r="M651" s="33" t="n">
        <f aca="false">F651/K651*365/D651</f>
        <v>0.0944989010989011</v>
      </c>
      <c r="N651" s="33" t="n">
        <f aca="false">R651/S651</f>
        <v>0.116011447919114</v>
      </c>
      <c r="O651" s="33" t="n">
        <f aca="false">M651/L651*100</f>
        <v>0.0967334436471503</v>
      </c>
      <c r="P651" s="0" t="n">
        <f aca="false">M651*100/365*J651</f>
        <v>11.5728791208791</v>
      </c>
      <c r="Q651" s="0" t="n">
        <f aca="false">P651-L651+100</f>
        <v>13.8828791208791</v>
      </c>
      <c r="R651" s="0" t="n">
        <f aca="false">Q651/J651*365</f>
        <v>11.3361317206284</v>
      </c>
      <c r="S651" s="0" t="n">
        <f aca="false">E651/D651+L651</f>
        <v>97.71563</v>
      </c>
    </row>
    <row r="652" customFormat="false" ht="12.8" hidden="false" customHeight="false" outlineLevel="0" collapsed="false">
      <c r="A652" s="31" t="s">
        <v>749</v>
      </c>
      <c r="B652" s="31" t="s">
        <v>750</v>
      </c>
      <c r="C652" s="31" t="s">
        <v>751</v>
      </c>
      <c r="D652" s="31" t="n">
        <v>1000</v>
      </c>
      <c r="E652" s="31" t="n">
        <v>15.22</v>
      </c>
      <c r="F652" s="31" t="n">
        <v>27.42</v>
      </c>
      <c r="G652" s="32" t="n">
        <v>44775</v>
      </c>
      <c r="H652" s="32" t="n">
        <v>44957</v>
      </c>
      <c r="I652" s="32" t="n">
        <v>44775</v>
      </c>
      <c r="J652" s="31" t="n">
        <f aca="true">IF(I652&gt;0,I652-TODAY(),H652-TODAY())</f>
        <v>81</v>
      </c>
      <c r="K652" s="31" t="n">
        <v>182</v>
      </c>
      <c r="L652" s="31" t="n">
        <v>98.68</v>
      </c>
      <c r="M652" s="33" t="n">
        <f aca="false">F652/K652*365/D652</f>
        <v>0.0549906593406593</v>
      </c>
      <c r="N652" s="33" t="n">
        <f aca="false">R652/S652</f>
        <v>0.115985496381832</v>
      </c>
      <c r="O652" s="33" t="n">
        <f aca="false">M652/L652*100</f>
        <v>0.0557262457850216</v>
      </c>
      <c r="P652" s="0" t="n">
        <f aca="false">M652*100/365*J652</f>
        <v>1.22034065934066</v>
      </c>
      <c r="Q652" s="0" t="n">
        <f aca="false">P652-L652+100</f>
        <v>2.54034065934066</v>
      </c>
      <c r="R652" s="0" t="n">
        <f aca="false">Q652/J652*365</f>
        <v>11.4472140822141</v>
      </c>
      <c r="S652" s="0" t="n">
        <f aca="false">E652/D652+L652</f>
        <v>98.69522</v>
      </c>
    </row>
    <row r="653" customFormat="false" ht="12.8" hidden="false" customHeight="false" outlineLevel="0" collapsed="false">
      <c r="A653" s="28" t="s">
        <v>755</v>
      </c>
      <c r="B653" s="28" t="s">
        <v>756</v>
      </c>
      <c r="C653" s="28" t="s">
        <v>757</v>
      </c>
      <c r="D653" s="28" t="n">
        <v>1000</v>
      </c>
      <c r="E653" s="28" t="n">
        <v>3.9</v>
      </c>
      <c r="F653" s="28" t="n">
        <v>44.38</v>
      </c>
      <c r="G653" s="29" t="n">
        <v>44860</v>
      </c>
      <c r="H653" s="29" t="n">
        <v>47044</v>
      </c>
      <c r="I653" s="29" t="n">
        <v>45224</v>
      </c>
      <c r="J653" s="28" t="n">
        <f aca="true">IF(I653&gt;0,I653-TODAY(),H653-TODAY())</f>
        <v>530</v>
      </c>
      <c r="K653" s="28" t="n">
        <v>182</v>
      </c>
      <c r="L653" s="28" t="n">
        <v>96.65</v>
      </c>
      <c r="M653" s="30" t="n">
        <f aca="false">F653/K653*365/D653</f>
        <v>0.0890038461538462</v>
      </c>
      <c r="N653" s="30" t="n">
        <f aca="false">R653/S653</f>
        <v>0.115954556278461</v>
      </c>
      <c r="O653" s="30" t="n">
        <f aca="false">M653/L653*100</f>
        <v>0.0920888216801305</v>
      </c>
      <c r="P653" s="0" t="n">
        <f aca="false">M653*100/365*J653</f>
        <v>12.9238461538462</v>
      </c>
      <c r="Q653" s="0" t="n">
        <f aca="false">P653-L653+100</f>
        <v>16.2738461538462</v>
      </c>
      <c r="R653" s="0" t="n">
        <f aca="false">Q653/J653*365</f>
        <v>11.2074600870827</v>
      </c>
      <c r="S653" s="0" t="n">
        <f aca="false">E653/D653+L653</f>
        <v>96.6539</v>
      </c>
    </row>
    <row r="654" customFormat="false" ht="12.8" hidden="false" customHeight="false" outlineLevel="0" collapsed="false">
      <c r="A654" s="31" t="s">
        <v>758</v>
      </c>
      <c r="B654" s="31" t="s">
        <v>759</v>
      </c>
      <c r="C654" s="31" t="s">
        <v>760</v>
      </c>
      <c r="D654" s="31" t="n">
        <v>1000</v>
      </c>
      <c r="E654" s="31" t="n">
        <v>15.4</v>
      </c>
      <c r="F654" s="31" t="n">
        <v>36.4</v>
      </c>
      <c r="G654" s="32" t="n">
        <v>44799</v>
      </c>
      <c r="H654" s="32" t="n">
        <v>46801</v>
      </c>
      <c r="I654" s="32" t="n">
        <v>45345</v>
      </c>
      <c r="J654" s="31" t="n">
        <f aca="true">IF(I654&gt;0,I654-TODAY(),H654-TODAY())</f>
        <v>651</v>
      </c>
      <c r="K654" s="31" t="n">
        <v>182</v>
      </c>
      <c r="L654" s="31" t="n">
        <v>93.65</v>
      </c>
      <c r="M654" s="33" t="n">
        <f aca="false">F654/K654*365/D654</f>
        <v>0.073</v>
      </c>
      <c r="N654" s="33" t="n">
        <f aca="false">R654/S654</f>
        <v>0.115947744403792</v>
      </c>
      <c r="O654" s="33" t="n">
        <f aca="false">M654/L654*100</f>
        <v>0.0779498131340096</v>
      </c>
      <c r="P654" s="0" t="n">
        <f aca="false">M654*100/365*J654</f>
        <v>13.02</v>
      </c>
      <c r="Q654" s="0" t="n">
        <f aca="false">P654-L654+100</f>
        <v>19.37</v>
      </c>
      <c r="R654" s="0" t="n">
        <f aca="false">Q654/J654*365</f>
        <v>10.860291858679</v>
      </c>
      <c r="S654" s="0" t="n">
        <f aca="false">E654/D654+L654</f>
        <v>93.6654</v>
      </c>
    </row>
    <row r="655" customFormat="false" ht="12.8" hidden="false" customHeight="false" outlineLevel="0" collapsed="false">
      <c r="A655" s="31" t="s">
        <v>761</v>
      </c>
      <c r="B655" s="31" t="s">
        <v>762</v>
      </c>
      <c r="C655" s="31" t="s">
        <v>763</v>
      </c>
      <c r="D655" s="31" t="n">
        <v>1000</v>
      </c>
      <c r="E655" s="31" t="n">
        <v>25.5</v>
      </c>
      <c r="F655" s="31" t="n">
        <v>32.91</v>
      </c>
      <c r="G655" s="32" t="n">
        <v>44735</v>
      </c>
      <c r="H655" s="32" t="n">
        <v>44917</v>
      </c>
      <c r="I655" s="32"/>
      <c r="J655" s="31" t="n">
        <f aca="true">IF(I655&gt;0,I655-TODAY(),H655-TODAY())</f>
        <v>223</v>
      </c>
      <c r="K655" s="31" t="n">
        <v>182</v>
      </c>
      <c r="L655" s="31" t="n">
        <v>97.15</v>
      </c>
      <c r="M655" s="33" t="n">
        <f aca="false">F655/K655*365/D655</f>
        <v>0.0660008241758242</v>
      </c>
      <c r="N655" s="33" t="n">
        <f aca="false">R655/S655</f>
        <v>0.115923052866828</v>
      </c>
      <c r="O655" s="33" t="n">
        <f aca="false">M655/L655*100</f>
        <v>0.0679370295170604</v>
      </c>
      <c r="P655" s="0" t="n">
        <f aca="false">M655*100/365*J655</f>
        <v>4.03237912087912</v>
      </c>
      <c r="Q655" s="0" t="n">
        <f aca="false">P655-L655+100</f>
        <v>6.88237912087911</v>
      </c>
      <c r="R655" s="0" t="n">
        <f aca="false">Q655/J655*365</f>
        <v>11.2648806238604</v>
      </c>
      <c r="S655" s="0" t="n">
        <f aca="false">E655/D655+L655</f>
        <v>97.1755</v>
      </c>
    </row>
    <row r="656" customFormat="false" ht="12.8" hidden="false" customHeight="false" outlineLevel="0" collapsed="false">
      <c r="A656" s="31" t="s">
        <v>710</v>
      </c>
      <c r="B656" s="31" t="s">
        <v>711</v>
      </c>
      <c r="C656" s="31" t="s">
        <v>712</v>
      </c>
      <c r="D656" s="31" t="n">
        <v>1000</v>
      </c>
      <c r="E656" s="31" t="n">
        <v>23.97</v>
      </c>
      <c r="F656" s="31" t="n">
        <v>40.39</v>
      </c>
      <c r="G656" s="32" t="n">
        <v>44768</v>
      </c>
      <c r="H656" s="32" t="n">
        <v>54232</v>
      </c>
      <c r="I656" s="32" t="n">
        <v>45860</v>
      </c>
      <c r="J656" s="31" t="n">
        <f aca="true">IF(I656&gt;0,I656-TODAY(),H656-TODAY())</f>
        <v>1166</v>
      </c>
      <c r="K656" s="31" t="n">
        <v>182</v>
      </c>
      <c r="L656" s="31" t="n">
        <v>91.86</v>
      </c>
      <c r="M656" s="33" t="n">
        <f aca="false">F656/K656*365/D656</f>
        <v>0.0810019230769231</v>
      </c>
      <c r="N656" s="33" t="n">
        <f aca="false">R656/S656</f>
        <v>0.115888609462994</v>
      </c>
      <c r="O656" s="33" t="n">
        <f aca="false">M656/L656*100</f>
        <v>0.0881797551457904</v>
      </c>
      <c r="P656" s="0" t="n">
        <f aca="false">M656*100/365*J656</f>
        <v>25.8762307692308</v>
      </c>
      <c r="Q656" s="0" t="n">
        <f aca="false">P656-L656+100</f>
        <v>34.0162307692308</v>
      </c>
      <c r="R656" s="0" t="n">
        <f aca="false">Q656/J656*365</f>
        <v>10.6483055152395</v>
      </c>
      <c r="S656" s="0" t="n">
        <f aca="false">E656/D656+L656</f>
        <v>91.88397</v>
      </c>
    </row>
    <row r="657" customFormat="false" ht="12.8" hidden="false" customHeight="false" outlineLevel="0" collapsed="false">
      <c r="A657" s="31" t="s">
        <v>2899</v>
      </c>
      <c r="B657" s="31" t="s">
        <v>2900</v>
      </c>
      <c r="C657" s="31" t="s">
        <v>2901</v>
      </c>
      <c r="D657" s="31" t="n">
        <v>1000</v>
      </c>
      <c r="E657" s="31" t="n">
        <v>0</v>
      </c>
      <c r="F657" s="31" t="n">
        <v>0.05</v>
      </c>
      <c r="G657" s="32" t="n">
        <v>44832</v>
      </c>
      <c r="H657" s="32" t="n">
        <v>45388</v>
      </c>
      <c r="I657" s="32"/>
      <c r="J657" s="31" t="n">
        <f aca="true">IF(I657&gt;0,I657-TODAY(),H657-TODAY())</f>
        <v>694</v>
      </c>
      <c r="K657" s="31" t="n">
        <v>182</v>
      </c>
      <c r="L657" s="31" t="n">
        <v>81.98</v>
      </c>
      <c r="M657" s="33" t="n">
        <f aca="false">F657/K657*365/D657</f>
        <v>0.000100274725274725</v>
      </c>
      <c r="N657" s="33" t="n">
        <f aca="false">R657/S657</f>
        <v>0.115728287315703</v>
      </c>
      <c r="O657" s="33" t="n">
        <f aca="false">M657/L657*100</f>
        <v>0.000122316083526135</v>
      </c>
      <c r="P657" s="0" t="n">
        <f aca="false">M657*100/365*J657</f>
        <v>0.0190659340659341</v>
      </c>
      <c r="Q657" s="0" t="n">
        <f aca="false">P657-L657+100</f>
        <v>18.0390659340659</v>
      </c>
      <c r="R657" s="0" t="n">
        <f aca="false">Q657/J657*365</f>
        <v>9.4874049941413</v>
      </c>
      <c r="S657" s="0" t="n">
        <f aca="false">E657/D657+L657</f>
        <v>81.98</v>
      </c>
    </row>
    <row r="658" customFormat="false" ht="12.8" hidden="false" customHeight="false" outlineLevel="0" collapsed="false">
      <c r="A658" s="28" t="s">
        <v>2902</v>
      </c>
      <c r="B658" s="28" t="s">
        <v>2903</v>
      </c>
      <c r="C658" s="28" t="s">
        <v>2904</v>
      </c>
      <c r="D658" s="28" t="n">
        <v>1000</v>
      </c>
      <c r="E658" s="28" t="n">
        <v>10.07</v>
      </c>
      <c r="F658" s="28" t="n">
        <v>18.7</v>
      </c>
      <c r="G658" s="29" t="n">
        <v>44736</v>
      </c>
      <c r="H658" s="29" t="n">
        <v>45100</v>
      </c>
      <c r="I658" s="29"/>
      <c r="J658" s="28" t="n">
        <f aca="true">IF(I658&gt;0,I658-TODAY(),H658-TODAY())</f>
        <v>406</v>
      </c>
      <c r="K658" s="28" t="n">
        <v>91</v>
      </c>
      <c r="L658" s="28" t="n">
        <v>95.99</v>
      </c>
      <c r="M658" s="30" t="n">
        <f aca="false">F658/K658*365/D658</f>
        <v>0.0750054945054945</v>
      </c>
      <c r="N658" s="30" t="n">
        <f aca="false">R658/S658</f>
        <v>0.115683235560487</v>
      </c>
      <c r="O658" s="30" t="n">
        <f aca="false">M658/L658*100</f>
        <v>0.0781388629081097</v>
      </c>
      <c r="P658" s="0" t="n">
        <f aca="false">M658*100/365*J658</f>
        <v>8.34307692307692</v>
      </c>
      <c r="Q658" s="0" t="n">
        <f aca="false">P658-L658+100</f>
        <v>12.3530769230769</v>
      </c>
      <c r="R658" s="0" t="n">
        <f aca="false">Q658/J658*365</f>
        <v>11.1055987116332</v>
      </c>
      <c r="S658" s="0" t="n">
        <f aca="false">E658/D658+L658</f>
        <v>96.00007</v>
      </c>
    </row>
    <row r="659" customFormat="false" ht="12.8" hidden="false" customHeight="false" outlineLevel="0" collapsed="false">
      <c r="A659" s="28" t="s">
        <v>767</v>
      </c>
      <c r="B659" s="28" t="s">
        <v>768</v>
      </c>
      <c r="C659" s="28" t="s">
        <v>769</v>
      </c>
      <c r="D659" s="28" t="n">
        <v>1000</v>
      </c>
      <c r="E659" s="28" t="n">
        <v>25.64</v>
      </c>
      <c r="F659" s="28" t="n">
        <v>38.89</v>
      </c>
      <c r="G659" s="29" t="n">
        <v>44756</v>
      </c>
      <c r="H659" s="29" t="n">
        <v>45484</v>
      </c>
      <c r="I659" s="29"/>
      <c r="J659" s="28" t="n">
        <f aca="true">IF(I659&gt;0,I659-TODAY(),H659-TODAY())</f>
        <v>790</v>
      </c>
      <c r="K659" s="28" t="n">
        <v>182</v>
      </c>
      <c r="L659" s="28" t="n">
        <v>93.48</v>
      </c>
      <c r="M659" s="30" t="n">
        <f aca="false">F659/K659*365/D659</f>
        <v>0.0779936813186813</v>
      </c>
      <c r="N659" s="30" t="n">
        <f aca="false">R659/S659</f>
        <v>0.11562696319879</v>
      </c>
      <c r="O659" s="30" t="n">
        <f aca="false">M659/L659*100</f>
        <v>0.0834335486934973</v>
      </c>
      <c r="P659" s="0" t="n">
        <f aca="false">M659*100/365*J659</f>
        <v>16.8808241758242</v>
      </c>
      <c r="Q659" s="0" t="n">
        <f aca="false">P659-L659+100</f>
        <v>23.4008241758242</v>
      </c>
      <c r="R659" s="0" t="n">
        <f aca="false">Q659/J659*365</f>
        <v>10.8117731951593</v>
      </c>
      <c r="S659" s="0" t="n">
        <f aca="false">E659/D659+L659</f>
        <v>93.50564</v>
      </c>
    </row>
    <row r="660" customFormat="false" ht="12.8" hidden="false" customHeight="false" outlineLevel="0" collapsed="false">
      <c r="A660" s="31" t="s">
        <v>770</v>
      </c>
      <c r="B660" s="31" t="s">
        <v>771</v>
      </c>
      <c r="C660" s="31" t="s">
        <v>772</v>
      </c>
      <c r="D660" s="31" t="n">
        <v>1000</v>
      </c>
      <c r="E660" s="31" t="n">
        <v>26.61</v>
      </c>
      <c r="F660" s="31" t="n">
        <v>46.12</v>
      </c>
      <c r="G660" s="32" t="n">
        <v>44771</v>
      </c>
      <c r="H660" s="32" t="n">
        <v>45317</v>
      </c>
      <c r="I660" s="32"/>
      <c r="J660" s="31" t="n">
        <f aca="true">IF(I660&gt;0,I660-TODAY(),H660-TODAY())</f>
        <v>623</v>
      </c>
      <c r="K660" s="31" t="n">
        <v>182</v>
      </c>
      <c r="L660" s="31" t="n">
        <v>96.7</v>
      </c>
      <c r="M660" s="33" t="n">
        <f aca="false">F660/K660*365/D660</f>
        <v>0.0924934065934066</v>
      </c>
      <c r="N660" s="33" t="n">
        <f aca="false">R660/S660</f>
        <v>0.115611696690517</v>
      </c>
      <c r="O660" s="33" t="n">
        <f aca="false">M660/L660*100</f>
        <v>0.0956498516994898</v>
      </c>
      <c r="P660" s="0" t="n">
        <f aca="false">M660*100/365*J660</f>
        <v>15.7872307692308</v>
      </c>
      <c r="Q660" s="0" t="n">
        <f aca="false">P660-L660+100</f>
        <v>19.0872307692308</v>
      </c>
      <c r="R660" s="0" t="n">
        <f aca="false">Q660/J660*365</f>
        <v>11.1827274972219</v>
      </c>
      <c r="S660" s="0" t="n">
        <f aca="false">E660/D660+L660</f>
        <v>96.72661</v>
      </c>
    </row>
    <row r="661" customFormat="false" ht="12.8" hidden="false" customHeight="false" outlineLevel="0" collapsed="false">
      <c r="A661" s="36" t="s">
        <v>773</v>
      </c>
      <c r="B661" s="36" t="s">
        <v>774</v>
      </c>
      <c r="C661" s="36" t="s">
        <v>775</v>
      </c>
      <c r="D661" s="36" t="n">
        <v>1000</v>
      </c>
      <c r="E661" s="36" t="n">
        <v>3.5</v>
      </c>
      <c r="F661" s="36" t="n">
        <v>13.84</v>
      </c>
      <c r="G661" s="37" t="n">
        <v>44762</v>
      </c>
      <c r="H661" s="37" t="n">
        <v>45854</v>
      </c>
      <c r="I661" s="37" t="n">
        <v>45126</v>
      </c>
      <c r="J661" s="36" t="n">
        <f aca="true">IF(I661&gt;0,I661-TODAY(),H661-TODAY())</f>
        <v>432</v>
      </c>
      <c r="K661" s="36" t="n">
        <v>91</v>
      </c>
      <c r="L661" s="36" t="n">
        <v>93.75</v>
      </c>
      <c r="M661" s="38" t="n">
        <f aca="false">F661/K661*365/D661</f>
        <v>0.0555120879120879</v>
      </c>
      <c r="N661" s="38" t="n">
        <f aca="false">R661/S661</f>
        <v>0.115535740932393</v>
      </c>
      <c r="O661" s="38" t="n">
        <f aca="false">M661/L661*100</f>
        <v>0.0592128937728938</v>
      </c>
      <c r="P661" s="0" t="n">
        <f aca="false">M661*100/365*J661</f>
        <v>6.5701978021978</v>
      </c>
      <c r="Q661" s="0" t="n">
        <f aca="false">P661-L661+100</f>
        <v>12.8201978021978</v>
      </c>
      <c r="R661" s="0" t="n">
        <f aca="false">Q661/J661*365</f>
        <v>10.8318800875051</v>
      </c>
      <c r="S661" s="0" t="n">
        <f aca="false">E661/D661+L661</f>
        <v>93.7535</v>
      </c>
    </row>
    <row r="662" customFormat="false" ht="12.8" hidden="false" customHeight="false" outlineLevel="0" collapsed="false">
      <c r="A662" s="28" t="s">
        <v>941</v>
      </c>
      <c r="B662" s="28" t="s">
        <v>942</v>
      </c>
      <c r="C662" s="28" t="s">
        <v>943</v>
      </c>
      <c r="D662" s="28" t="n">
        <v>150</v>
      </c>
      <c r="E662" s="28" t="n">
        <v>1.47</v>
      </c>
      <c r="F662" s="28" t="n">
        <v>3.44</v>
      </c>
      <c r="G662" s="29" t="n">
        <v>44746</v>
      </c>
      <c r="H662" s="29" t="n">
        <v>44746</v>
      </c>
      <c r="I662" s="29"/>
      <c r="J662" s="28" t="n">
        <f aca="true">IF(I662&gt;0,I662-TODAY(),H662-TODAY())</f>
        <v>52</v>
      </c>
      <c r="K662" s="28" t="n">
        <v>91</v>
      </c>
      <c r="L662" s="28" t="n">
        <v>99.67</v>
      </c>
      <c r="M662" s="30" t="n">
        <f aca="false">F662/K662*365/D662</f>
        <v>0.091985347985348</v>
      </c>
      <c r="N662" s="30" t="n">
        <f aca="false">R662/S662</f>
        <v>0.115518700402498</v>
      </c>
      <c r="O662" s="30" t="n">
        <f aca="false">M662/L662*100</f>
        <v>0.0922899046707615</v>
      </c>
      <c r="P662" s="0" t="n">
        <f aca="false">M662*100/365*J662</f>
        <v>1.31047619047619</v>
      </c>
      <c r="Q662" s="0" t="n">
        <f aca="false">P662-L662+100</f>
        <v>1.64047619047619</v>
      </c>
      <c r="R662" s="0" t="n">
        <f aca="false">Q662/J662*365</f>
        <v>11.514880952381</v>
      </c>
      <c r="S662" s="0" t="n">
        <f aca="false">E662/D662+L662</f>
        <v>99.6798</v>
      </c>
    </row>
    <row r="663" customFormat="false" ht="12.8" hidden="false" customHeight="false" outlineLevel="0" collapsed="false">
      <c r="A663" s="31" t="s">
        <v>791</v>
      </c>
      <c r="B663" s="31" t="s">
        <v>792</v>
      </c>
      <c r="C663" s="31" t="s">
        <v>793</v>
      </c>
      <c r="D663" s="31" t="n">
        <v>1000</v>
      </c>
      <c r="E663" s="31" t="n">
        <v>15.22</v>
      </c>
      <c r="F663" s="31" t="n">
        <v>27.42</v>
      </c>
      <c r="G663" s="32" t="n">
        <v>44775</v>
      </c>
      <c r="H663" s="32" t="n">
        <v>44957</v>
      </c>
      <c r="I663" s="32" t="n">
        <v>44775</v>
      </c>
      <c r="J663" s="31" t="n">
        <f aca="true">IF(I663&gt;0,I663-TODAY(),H663-TODAY())</f>
        <v>81</v>
      </c>
      <c r="K663" s="31" t="n">
        <v>182</v>
      </c>
      <c r="L663" s="31" t="n">
        <v>98.69</v>
      </c>
      <c r="M663" s="33" t="n">
        <f aca="false">F663/K663*365/D663</f>
        <v>0.0549906593406593</v>
      </c>
      <c r="N663" s="33" t="n">
        <f aca="false">R663/S663</f>
        <v>0.115517217365192</v>
      </c>
      <c r="O663" s="33" t="n">
        <f aca="false">M663/L663*100</f>
        <v>0.055720599190049</v>
      </c>
      <c r="P663" s="0" t="n">
        <f aca="false">M663*100/365*J663</f>
        <v>1.22034065934066</v>
      </c>
      <c r="Q663" s="0" t="n">
        <f aca="false">P663-L663+100</f>
        <v>2.53034065934067</v>
      </c>
      <c r="R663" s="0" t="n">
        <f aca="false">Q663/J663*365</f>
        <v>11.4021523538191</v>
      </c>
      <c r="S663" s="0" t="n">
        <f aca="false">E663/D663+L663</f>
        <v>98.70522</v>
      </c>
    </row>
    <row r="664" customFormat="false" ht="12.8" hidden="false" customHeight="false" outlineLevel="0" collapsed="false">
      <c r="A664" s="31" t="s">
        <v>752</v>
      </c>
      <c r="B664" s="31" t="s">
        <v>753</v>
      </c>
      <c r="C664" s="31" t="s">
        <v>754</v>
      </c>
      <c r="D664" s="31" t="n">
        <v>1000</v>
      </c>
      <c r="E664" s="31" t="n">
        <v>4.05</v>
      </c>
      <c r="F664" s="31" t="n">
        <v>21.69</v>
      </c>
      <c r="G664" s="32" t="n">
        <v>44768</v>
      </c>
      <c r="H664" s="32" t="n">
        <v>45314</v>
      </c>
      <c r="I664" s="32"/>
      <c r="J664" s="31" t="n">
        <f aca="true">IF(I664&gt;0,I664-TODAY(),H664-TODAY())</f>
        <v>620</v>
      </c>
      <c r="K664" s="31" t="n">
        <v>91</v>
      </c>
      <c r="L664" s="31" t="n">
        <v>95.95</v>
      </c>
      <c r="M664" s="33" t="n">
        <f aca="false">F664/K664*365/D664</f>
        <v>0.0869983516483516</v>
      </c>
      <c r="N664" s="33" t="n">
        <f aca="false">R664/S664</f>
        <v>0.115514763143229</v>
      </c>
      <c r="O664" s="33" t="n">
        <f aca="false">M664/L664*100</f>
        <v>0.0906705071895275</v>
      </c>
      <c r="P664" s="0" t="n">
        <f aca="false">M664*100/365*J664</f>
        <v>14.7778021978022</v>
      </c>
      <c r="Q664" s="0" t="n">
        <f aca="false">P664-L664+100</f>
        <v>18.8278021978022</v>
      </c>
      <c r="R664" s="0" t="n">
        <f aca="false">Q664/J664*365</f>
        <v>11.0841093583836</v>
      </c>
      <c r="S664" s="0" t="n">
        <f aca="false">E664/D664+L664</f>
        <v>95.95405</v>
      </c>
    </row>
    <row r="665" customFormat="false" ht="12.8" hidden="false" customHeight="false" outlineLevel="0" collapsed="false">
      <c r="A665" s="31" t="s">
        <v>776</v>
      </c>
      <c r="B665" s="31" t="s">
        <v>777</v>
      </c>
      <c r="C665" s="31" t="s">
        <v>778</v>
      </c>
      <c r="D665" s="31" t="n">
        <v>1000</v>
      </c>
      <c r="E665" s="31" t="n">
        <v>6.95</v>
      </c>
      <c r="F665" s="31" t="n">
        <v>29.42</v>
      </c>
      <c r="G665" s="32" t="n">
        <v>44833</v>
      </c>
      <c r="H665" s="32" t="n">
        <v>46289</v>
      </c>
      <c r="I665" s="32" t="n">
        <v>44833</v>
      </c>
      <c r="J665" s="31" t="n">
        <f aca="true">IF(I665&gt;0,I665-TODAY(),H665-TODAY())</f>
        <v>139</v>
      </c>
      <c r="K665" s="31" t="n">
        <v>182</v>
      </c>
      <c r="L665" s="31" t="n">
        <v>97.94</v>
      </c>
      <c r="M665" s="33" t="n">
        <f aca="false">F665/K665*365/D665</f>
        <v>0.0590016483516483</v>
      </c>
      <c r="N665" s="33" t="n">
        <f aca="false">R665/S665</f>
        <v>0.115465742967499</v>
      </c>
      <c r="O665" s="33" t="n">
        <f aca="false">M665/L665*100</f>
        <v>0.0602426468773212</v>
      </c>
      <c r="P665" s="0" t="n">
        <f aca="false">M665*100/365*J665</f>
        <v>2.24691208791209</v>
      </c>
      <c r="Q665" s="0" t="n">
        <f aca="false">P665-L665+100</f>
        <v>4.3069120879121</v>
      </c>
      <c r="R665" s="0" t="n">
        <f aca="false">Q665/J665*365</f>
        <v>11.3095173531505</v>
      </c>
      <c r="S665" s="0" t="n">
        <f aca="false">E665/D665+L665</f>
        <v>97.94695</v>
      </c>
    </row>
    <row r="666" customFormat="false" ht="12.8" hidden="false" customHeight="false" outlineLevel="0" collapsed="false">
      <c r="A666" s="28" t="s">
        <v>779</v>
      </c>
      <c r="B666" s="28" t="s">
        <v>780</v>
      </c>
      <c r="C666" s="28" t="s">
        <v>781</v>
      </c>
      <c r="D666" s="28" t="n">
        <v>1000</v>
      </c>
      <c r="E666" s="28" t="n">
        <v>14.32</v>
      </c>
      <c r="F666" s="28" t="n">
        <v>16.7</v>
      </c>
      <c r="G666" s="29" t="n">
        <v>44707</v>
      </c>
      <c r="H666" s="29" t="n">
        <v>47437</v>
      </c>
      <c r="I666" s="29" t="n">
        <v>44889</v>
      </c>
      <c r="J666" s="28" t="n">
        <f aca="true">IF(I666&gt;0,I666-TODAY(),H666-TODAY())</f>
        <v>195</v>
      </c>
      <c r="K666" s="28" t="n">
        <v>91</v>
      </c>
      <c r="L666" s="28" t="n">
        <v>97.56</v>
      </c>
      <c r="M666" s="30" t="n">
        <f aca="false">F666/K666*365/D666</f>
        <v>0.0669835164835165</v>
      </c>
      <c r="N666" s="30" t="n">
        <f aca="false">R666/S666</f>
        <v>0.115455902080907</v>
      </c>
      <c r="O666" s="30" t="n">
        <f aca="false">M666/L666*100</f>
        <v>0.0686587909835142</v>
      </c>
      <c r="P666" s="0" t="n">
        <f aca="false">M666*100/365*J666</f>
        <v>3.57857142857143</v>
      </c>
      <c r="Q666" s="0" t="n">
        <f aca="false">P666-L666+100</f>
        <v>6.01857142857142</v>
      </c>
      <c r="R666" s="0" t="n">
        <f aca="false">Q666/J666*365</f>
        <v>11.2655311355311</v>
      </c>
      <c r="S666" s="0" t="n">
        <f aca="false">E666/D666+L666</f>
        <v>97.57432</v>
      </c>
    </row>
    <row r="667" customFormat="false" ht="12.8" hidden="false" customHeight="false" outlineLevel="0" collapsed="false">
      <c r="A667" s="28" t="s">
        <v>782</v>
      </c>
      <c r="B667" s="28" t="s">
        <v>783</v>
      </c>
      <c r="C667" s="28" t="s">
        <v>784</v>
      </c>
      <c r="D667" s="28" t="n">
        <v>1000</v>
      </c>
      <c r="E667" s="28" t="n">
        <v>13.5</v>
      </c>
      <c r="F667" s="28" t="n">
        <v>23.19</v>
      </c>
      <c r="G667" s="29" t="n">
        <v>44732</v>
      </c>
      <c r="H667" s="29" t="n">
        <v>46734</v>
      </c>
      <c r="I667" s="29" t="n">
        <v>44732</v>
      </c>
      <c r="J667" s="28" t="n">
        <f aca="true">IF(I667&gt;0,I667-TODAY(),H667-TODAY())</f>
        <v>38</v>
      </c>
      <c r="K667" s="28" t="n">
        <v>91</v>
      </c>
      <c r="L667" s="28" t="n">
        <v>99.77</v>
      </c>
      <c r="M667" s="30" t="n">
        <f aca="false">F667/K667*365/D667</f>
        <v>0.0930148351648352</v>
      </c>
      <c r="N667" s="30" t="n">
        <f aca="false">R667/S667</f>
        <v>0.115356687656771</v>
      </c>
      <c r="O667" s="30" t="n">
        <f aca="false">M667/L667*100</f>
        <v>0.0932292624685127</v>
      </c>
      <c r="P667" s="0" t="n">
        <f aca="false">M667*100/365*J667</f>
        <v>0.968373626373626</v>
      </c>
      <c r="Q667" s="0" t="n">
        <f aca="false">P667-L667+100</f>
        <v>1.19837362637364</v>
      </c>
      <c r="R667" s="0" t="n">
        <f aca="false">Q667/J667*365</f>
        <v>11.5106940427994</v>
      </c>
      <c r="S667" s="0" t="n">
        <f aca="false">E667/D667+L667</f>
        <v>99.7835</v>
      </c>
    </row>
    <row r="668" customFormat="false" ht="12.8" hidden="false" customHeight="false" outlineLevel="0" collapsed="false">
      <c r="A668" s="28" t="s">
        <v>785</v>
      </c>
      <c r="B668" s="28" t="s">
        <v>786</v>
      </c>
      <c r="C668" s="28" t="s">
        <v>787</v>
      </c>
      <c r="D668" s="28" t="n">
        <v>1000</v>
      </c>
      <c r="E668" s="34" t="n">
        <v>8.38</v>
      </c>
      <c r="F668" s="34" t="n">
        <v>33.91</v>
      </c>
      <c r="G668" s="29" t="n">
        <v>44831</v>
      </c>
      <c r="H668" s="29" t="n">
        <v>46833</v>
      </c>
      <c r="I668" s="29" t="n">
        <v>45377</v>
      </c>
      <c r="J668" s="28" t="n">
        <f aca="true">IF(I668&gt;0,I668-TODAY(),H668-TODAY())</f>
        <v>683</v>
      </c>
      <c r="K668" s="28" t="n">
        <v>182</v>
      </c>
      <c r="L668" s="28" t="n">
        <v>92.73</v>
      </c>
      <c r="M668" s="30" t="n">
        <f aca="false">F668/K668*365/D668</f>
        <v>0.0680063186813187</v>
      </c>
      <c r="N668" s="30" t="n">
        <f aca="false">R668/S668</f>
        <v>0.115224904299299</v>
      </c>
      <c r="O668" s="30" t="n">
        <f aca="false">M668/L668*100</f>
        <v>0.0733379905977771</v>
      </c>
      <c r="P668" s="0" t="n">
        <f aca="false">M668*100/365*J668</f>
        <v>12.7255659340659</v>
      </c>
      <c r="Q668" s="0" t="n">
        <f aca="false">P668-L668+100</f>
        <v>19.9955659340659</v>
      </c>
      <c r="R668" s="0" t="n">
        <f aca="false">Q668/J668*365</f>
        <v>10.685770960372</v>
      </c>
      <c r="S668" s="0" t="n">
        <f aca="false">E668/D668+L668</f>
        <v>92.73838</v>
      </c>
    </row>
    <row r="669" customFormat="false" ht="12.8" hidden="false" customHeight="false" outlineLevel="0" collapsed="false">
      <c r="A669" s="31" t="s">
        <v>2905</v>
      </c>
      <c r="B669" s="31" t="s">
        <v>2906</v>
      </c>
      <c r="C669" s="31" t="s">
        <v>2907</v>
      </c>
      <c r="D669" s="31" t="n">
        <v>1000</v>
      </c>
      <c r="E669" s="31" t="n">
        <v>0.04</v>
      </c>
      <c r="F669" s="31" t="n">
        <v>0.05</v>
      </c>
      <c r="G669" s="32" t="n">
        <v>44712</v>
      </c>
      <c r="H669" s="32" t="n">
        <v>45086</v>
      </c>
      <c r="I669" s="32"/>
      <c r="J669" s="31" t="n">
        <f aca="true">IF(I669&gt;0,I669-TODAY(),H669-TODAY())</f>
        <v>392</v>
      </c>
      <c r="K669" s="31" t="n">
        <v>182</v>
      </c>
      <c r="L669" s="31" t="n">
        <v>89</v>
      </c>
      <c r="M669" s="33" t="n">
        <f aca="false">F669/K669*365/D669</f>
        <v>0.000100274725274725</v>
      </c>
      <c r="N669" s="33" t="n">
        <f aca="false">R669/S669</f>
        <v>0.115195166331419</v>
      </c>
      <c r="O669" s="33" t="n">
        <f aca="false">M669/L669*100</f>
        <v>0.000112668230645759</v>
      </c>
      <c r="P669" s="0" t="n">
        <f aca="false">M669*100/365*J669</f>
        <v>0.0107692307692308</v>
      </c>
      <c r="Q669" s="0" t="n">
        <f aca="false">P669-L669+100</f>
        <v>11.0107692307692</v>
      </c>
      <c r="R669" s="0" t="n">
        <f aca="false">Q669/J669*365</f>
        <v>10.252374411303</v>
      </c>
      <c r="S669" s="0" t="n">
        <f aca="false">E669/D669+L669</f>
        <v>89.00004</v>
      </c>
    </row>
    <row r="670" customFormat="false" ht="12.8" hidden="false" customHeight="false" outlineLevel="0" collapsed="false">
      <c r="A670" s="28" t="s">
        <v>788</v>
      </c>
      <c r="B670" s="28" t="s">
        <v>789</v>
      </c>
      <c r="C670" s="28" t="s">
        <v>790</v>
      </c>
      <c r="D670" s="28" t="n">
        <v>1000</v>
      </c>
      <c r="E670" s="34" t="n">
        <v>7.91</v>
      </c>
      <c r="F670" s="34" t="n">
        <v>18.45</v>
      </c>
      <c r="G670" s="29" t="n">
        <v>44746</v>
      </c>
      <c r="H670" s="29" t="n">
        <v>45565</v>
      </c>
      <c r="I670" s="29" t="n">
        <v>44837</v>
      </c>
      <c r="J670" s="28" t="n">
        <f aca="true">IF(I670&gt;0,I670-TODAY(),H670-TODAY())</f>
        <v>143</v>
      </c>
      <c r="K670" s="28" t="n">
        <v>91</v>
      </c>
      <c r="L670" s="28" t="n">
        <v>98.46</v>
      </c>
      <c r="M670" s="30" t="n">
        <f aca="false">F670/K670*365/D670</f>
        <v>0.0740027472527473</v>
      </c>
      <c r="N670" s="30" t="n">
        <f aca="false">R670/S670</f>
        <v>0.115073468666533</v>
      </c>
      <c r="O670" s="30" t="n">
        <f aca="false">M670/L670*100</f>
        <v>0.0751602145569239</v>
      </c>
      <c r="P670" s="0" t="n">
        <f aca="false">M670*100/365*J670</f>
        <v>2.89928571428571</v>
      </c>
      <c r="Q670" s="0" t="n">
        <f aca="false">P670-L670+100</f>
        <v>4.43928571428572</v>
      </c>
      <c r="R670" s="0" t="n">
        <f aca="false">Q670/J670*365</f>
        <v>11.331043956044</v>
      </c>
      <c r="S670" s="0" t="n">
        <f aca="false">E670/D670+L670</f>
        <v>98.46791</v>
      </c>
    </row>
    <row r="671" customFormat="false" ht="12.8" hidden="false" customHeight="false" outlineLevel="0" collapsed="false">
      <c r="A671" s="28" t="s">
        <v>2908</v>
      </c>
      <c r="B671" s="28" t="s">
        <v>2909</v>
      </c>
      <c r="C671" s="28" t="s">
        <v>2910</v>
      </c>
      <c r="D671" s="28" t="n">
        <v>1000</v>
      </c>
      <c r="E671" s="28" t="n">
        <v>24.73</v>
      </c>
      <c r="F671" s="28" t="n">
        <v>29.42</v>
      </c>
      <c r="G671" s="29" t="n">
        <v>44723</v>
      </c>
      <c r="H671" s="29" t="n">
        <v>47828</v>
      </c>
      <c r="I671" s="29" t="n">
        <v>45271</v>
      </c>
      <c r="J671" s="28" t="n">
        <f aca="true">IF(I671&gt;0,I671-TODAY(),H671-TODAY())</f>
        <v>577</v>
      </c>
      <c r="K671" s="28" t="n">
        <v>182</v>
      </c>
      <c r="L671" s="28" t="n">
        <v>92.5</v>
      </c>
      <c r="M671" s="30" t="n">
        <f aca="false">F671/K671*365/D671</f>
        <v>0.0590016483516483</v>
      </c>
      <c r="N671" s="30" t="n">
        <f aca="false">R671/S671</f>
        <v>0.115045266847496</v>
      </c>
      <c r="O671" s="30" t="n">
        <f aca="false">M671/L671*100</f>
        <v>0.0637855657855658</v>
      </c>
      <c r="P671" s="0" t="n">
        <f aca="false">M671*100/365*J671</f>
        <v>9.32710989010989</v>
      </c>
      <c r="Q671" s="0" t="n">
        <f aca="false">P671-L671+100</f>
        <v>16.8271098901099</v>
      </c>
      <c r="R671" s="0" t="n">
        <f aca="false">Q671/J671*365</f>
        <v>10.6445322528425</v>
      </c>
      <c r="S671" s="0" t="n">
        <f aca="false">E671/D671+L671</f>
        <v>92.52473</v>
      </c>
    </row>
    <row r="672" customFormat="false" ht="12.8" hidden="false" customHeight="false" outlineLevel="0" collapsed="false">
      <c r="A672" s="28" t="s">
        <v>794</v>
      </c>
      <c r="B672" s="28" t="s">
        <v>795</v>
      </c>
      <c r="C672" s="28" t="s">
        <v>796</v>
      </c>
      <c r="D672" s="28" t="n">
        <v>1000</v>
      </c>
      <c r="E672" s="34" t="n">
        <v>24.3</v>
      </c>
      <c r="F672" s="34" t="n">
        <v>39.14</v>
      </c>
      <c r="G672" s="29" t="n">
        <v>44763</v>
      </c>
      <c r="H672" s="29" t="n">
        <v>45673</v>
      </c>
      <c r="I672" s="29"/>
      <c r="J672" s="28" t="n">
        <f aca="true">IF(I672&gt;0,I672-TODAY(),H672-TODAY())</f>
        <v>979</v>
      </c>
      <c r="K672" s="28" t="n">
        <v>182</v>
      </c>
      <c r="L672" s="28" t="n">
        <v>92.52</v>
      </c>
      <c r="M672" s="30" t="n">
        <f aca="false">F672/K672*365/D672</f>
        <v>0.0784950549450549</v>
      </c>
      <c r="N672" s="30" t="n">
        <f aca="false">R672/S672</f>
        <v>0.114953266051494</v>
      </c>
      <c r="O672" s="30" t="n">
        <f aca="false">M672/L672*100</f>
        <v>0.0848411748217196</v>
      </c>
      <c r="P672" s="0" t="n">
        <f aca="false">M672*100/365*J672</f>
        <v>21.0538791208791</v>
      </c>
      <c r="Q672" s="0" t="n">
        <f aca="false">P672-L672+100</f>
        <v>28.5338791208791</v>
      </c>
      <c r="R672" s="0" t="n">
        <f aca="false">Q672/J672*365</f>
        <v>10.6382695394493</v>
      </c>
      <c r="S672" s="0" t="n">
        <f aca="false">E672/D672+L672</f>
        <v>92.5443</v>
      </c>
    </row>
    <row r="673" customFormat="false" ht="12.8" hidden="false" customHeight="false" outlineLevel="0" collapsed="false">
      <c r="A673" s="28" t="s">
        <v>1355</v>
      </c>
      <c r="B673" s="28" t="s">
        <v>1356</v>
      </c>
      <c r="C673" s="28" t="s">
        <v>1357</v>
      </c>
      <c r="D673" s="28" t="n">
        <v>1000</v>
      </c>
      <c r="E673" s="34" t="n">
        <v>8.52</v>
      </c>
      <c r="F673" s="34" t="n">
        <v>18.45</v>
      </c>
      <c r="G673" s="29" t="n">
        <v>44743</v>
      </c>
      <c r="H673" s="29" t="n">
        <v>45562</v>
      </c>
      <c r="I673" s="29" t="n">
        <v>44834</v>
      </c>
      <c r="J673" s="28" t="n">
        <f aca="true">IF(I673&gt;0,I673-TODAY(),H673-TODAY())</f>
        <v>140</v>
      </c>
      <c r="K673" s="28" t="n">
        <v>91</v>
      </c>
      <c r="L673" s="28" t="n">
        <v>98.5</v>
      </c>
      <c r="M673" s="30" t="n">
        <f aca="false">F673/K673*365/D673</f>
        <v>0.0740027472527473</v>
      </c>
      <c r="N673" s="30" t="n">
        <f aca="false">R673/S673</f>
        <v>0.114822443896112</v>
      </c>
      <c r="O673" s="30" t="n">
        <f aca="false">M673/L673*100</f>
        <v>0.075129692642383</v>
      </c>
      <c r="P673" s="0" t="n">
        <f aca="false">M673*100/365*J673</f>
        <v>2.83846153846154</v>
      </c>
      <c r="Q673" s="0" t="n">
        <f aca="false">P673-L673+100</f>
        <v>4.33846153846154</v>
      </c>
      <c r="R673" s="0" t="n">
        <f aca="false">Q673/J673*365</f>
        <v>11.310989010989</v>
      </c>
      <c r="S673" s="0" t="n">
        <f aca="false">E673/D673+L673</f>
        <v>98.50852</v>
      </c>
    </row>
    <row r="674" customFormat="false" ht="12.8" hidden="false" customHeight="false" outlineLevel="0" collapsed="false">
      <c r="A674" s="28" t="s">
        <v>2911</v>
      </c>
      <c r="B674" s="28" t="s">
        <v>2912</v>
      </c>
      <c r="C674" s="28" t="s">
        <v>2913</v>
      </c>
      <c r="D674" s="28" t="n">
        <v>1000</v>
      </c>
      <c r="E674" s="28" t="n">
        <v>12.2</v>
      </c>
      <c r="F674" s="28" t="n">
        <v>37.85</v>
      </c>
      <c r="G674" s="29" t="n">
        <v>44818</v>
      </c>
      <c r="H674" s="29" t="n">
        <v>45001</v>
      </c>
      <c r="I674" s="29"/>
      <c r="J674" s="28" t="n">
        <f aca="true">IF(I674&gt;0,I674-TODAY(),H674-TODAY())</f>
        <v>307</v>
      </c>
      <c r="K674" s="28" t="n">
        <v>183</v>
      </c>
      <c r="L674" s="28" t="n">
        <v>96.99</v>
      </c>
      <c r="M674" s="30" t="n">
        <f aca="false">F674/K674*365/D674</f>
        <v>0.0754931693989071</v>
      </c>
      <c r="N674" s="30" t="n">
        <f aca="false">R674/S674</f>
        <v>0.114718856221866</v>
      </c>
      <c r="O674" s="30" t="n">
        <f aca="false">M674/L674*100</f>
        <v>0.0778360340229994</v>
      </c>
      <c r="P674" s="0" t="n">
        <f aca="false">M674*100/365*J674</f>
        <v>6.34969945355191</v>
      </c>
      <c r="Q674" s="0" t="n">
        <f aca="false">P674-L674+100</f>
        <v>9.35969945355191</v>
      </c>
      <c r="R674" s="0" t="n">
        <f aca="false">Q674/J674*365</f>
        <v>11.1279814350047</v>
      </c>
      <c r="S674" s="0" t="n">
        <f aca="false">E674/D674+L674</f>
        <v>97.0022</v>
      </c>
    </row>
    <row r="675" customFormat="false" ht="12.8" hidden="false" customHeight="false" outlineLevel="0" collapsed="false">
      <c r="A675" s="31" t="s">
        <v>809</v>
      </c>
      <c r="B675" s="31" t="s">
        <v>810</v>
      </c>
      <c r="C675" s="31" t="s">
        <v>811</v>
      </c>
      <c r="D675" s="31" t="n">
        <v>1000</v>
      </c>
      <c r="E675" s="31" t="n">
        <v>6.28</v>
      </c>
      <c r="F675" s="31" t="n">
        <v>39.39</v>
      </c>
      <c r="G675" s="32" t="n">
        <v>44847</v>
      </c>
      <c r="H675" s="32" t="n">
        <v>45939</v>
      </c>
      <c r="I675" s="32"/>
      <c r="J675" s="31" t="n">
        <f aca="true">IF(I675&gt;0,I675-TODAY(),H675-TODAY())</f>
        <v>1245</v>
      </c>
      <c r="K675" s="31" t="n">
        <v>182</v>
      </c>
      <c r="L675" s="31" t="n">
        <v>91.25</v>
      </c>
      <c r="M675" s="33" t="n">
        <f aca="false">F675/K675*365/D675</f>
        <v>0.0789964285714286</v>
      </c>
      <c r="N675" s="33" t="n">
        <f aca="false">R675/S675</f>
        <v>0.114675986149332</v>
      </c>
      <c r="O675" s="33" t="n">
        <f aca="false">M675/L675*100</f>
        <v>0.0865714285714286</v>
      </c>
      <c r="P675" s="0" t="n">
        <f aca="false">M675*100/365*J675</f>
        <v>26.9453571428571</v>
      </c>
      <c r="Q675" s="0" t="n">
        <f aca="false">P675-L675+100</f>
        <v>35.6953571428571</v>
      </c>
      <c r="R675" s="0" t="n">
        <f aca="false">Q675/J675*365</f>
        <v>10.4649039013196</v>
      </c>
      <c r="S675" s="0" t="n">
        <f aca="false">E675/D675+L675</f>
        <v>91.25628</v>
      </c>
    </row>
    <row r="676" customFormat="false" ht="12.8" hidden="false" customHeight="false" outlineLevel="0" collapsed="false">
      <c r="A676" s="31" t="s">
        <v>812</v>
      </c>
      <c r="B676" s="31" t="s">
        <v>813</v>
      </c>
      <c r="C676" s="31" t="s">
        <v>814</v>
      </c>
      <c r="D676" s="31" t="n">
        <v>1000</v>
      </c>
      <c r="E676" s="31" t="n">
        <v>3.88</v>
      </c>
      <c r="F676" s="31" t="n">
        <v>33.66</v>
      </c>
      <c r="G676" s="32" t="n">
        <v>44855</v>
      </c>
      <c r="H676" s="32" t="n">
        <v>45037</v>
      </c>
      <c r="I676" s="32"/>
      <c r="J676" s="31" t="n">
        <f aca="true">IF(I676&gt;0,I676-TODAY(),H676-TODAY())</f>
        <v>343</v>
      </c>
      <c r="K676" s="31" t="n">
        <v>182</v>
      </c>
      <c r="L676" s="31" t="n">
        <v>96</v>
      </c>
      <c r="M676" s="33" t="n">
        <f aca="false">F676/K676*365/D676</f>
        <v>0.0675049450549451</v>
      </c>
      <c r="N676" s="33" t="n">
        <f aca="false">R676/S676</f>
        <v>0.114652181477023</v>
      </c>
      <c r="O676" s="33" t="n">
        <f aca="false">M676/L676*100</f>
        <v>0.0703176510989011</v>
      </c>
      <c r="P676" s="0" t="n">
        <f aca="false">M676*100/365*J676</f>
        <v>6.34361538461538</v>
      </c>
      <c r="Q676" s="0" t="n">
        <f aca="false">P676-L676+100</f>
        <v>10.3436153846154</v>
      </c>
      <c r="R676" s="0" t="n">
        <f aca="false">Q676/J676*365</f>
        <v>11.0070542722584</v>
      </c>
      <c r="S676" s="0" t="n">
        <f aca="false">E676/D676+L676</f>
        <v>96.00388</v>
      </c>
    </row>
    <row r="677" customFormat="false" ht="12.8" hidden="false" customHeight="false" outlineLevel="0" collapsed="false">
      <c r="A677" s="31" t="s">
        <v>815</v>
      </c>
      <c r="B677" s="31" t="s">
        <v>816</v>
      </c>
      <c r="C677" s="31" t="s">
        <v>817</v>
      </c>
      <c r="D677" s="31" t="n">
        <v>1000</v>
      </c>
      <c r="E677" s="31" t="n">
        <v>24.47</v>
      </c>
      <c r="F677" s="31" t="n">
        <v>47.37</v>
      </c>
      <c r="G677" s="32" t="n">
        <v>44782</v>
      </c>
      <c r="H677" s="32" t="n">
        <v>45328</v>
      </c>
      <c r="I677" s="32" t="n">
        <v>44782</v>
      </c>
      <c r="J677" s="31" t="n">
        <f aca="true">IF(I677&gt;0,I677-TODAY(),H677-TODAY())</f>
        <v>88</v>
      </c>
      <c r="K677" s="31" t="n">
        <v>182</v>
      </c>
      <c r="L677" s="31" t="n">
        <v>99.54</v>
      </c>
      <c r="M677" s="33" t="n">
        <f aca="false">F677/K677*365/D677</f>
        <v>0.0950002747252747</v>
      </c>
      <c r="N677" s="33" t="n">
        <f aca="false">R677/S677</f>
        <v>0.114578845425301</v>
      </c>
      <c r="O677" s="33" t="n">
        <f aca="false">M677/L677*100</f>
        <v>0.0954392954845035</v>
      </c>
      <c r="P677" s="0" t="n">
        <f aca="false">M677*100/365*J677</f>
        <v>2.29041758241758</v>
      </c>
      <c r="Q677" s="0" t="n">
        <f aca="false">P677-L677+100</f>
        <v>2.75041758241758</v>
      </c>
      <c r="R677" s="0" t="n">
        <f aca="false">Q677/J677*365</f>
        <v>11.407982017982</v>
      </c>
      <c r="S677" s="0" t="n">
        <f aca="false">E677/D677+L677</f>
        <v>99.56447</v>
      </c>
    </row>
    <row r="678" customFormat="false" ht="12.8" hidden="false" customHeight="false" outlineLevel="0" collapsed="false">
      <c r="A678" s="31" t="s">
        <v>2914</v>
      </c>
      <c r="B678" s="31" t="s">
        <v>2915</v>
      </c>
      <c r="C678" s="31" t="s">
        <v>2916</v>
      </c>
      <c r="D678" s="31" t="n">
        <v>1000</v>
      </c>
      <c r="E678" s="31" t="n">
        <v>10.13</v>
      </c>
      <c r="F678" s="31" t="n">
        <v>25.5</v>
      </c>
      <c r="G678" s="32" t="n">
        <v>44914</v>
      </c>
      <c r="H678" s="32" t="n">
        <v>44914</v>
      </c>
      <c r="I678" s="32"/>
      <c r="J678" s="31" t="n">
        <f aca="true">IF(I678&gt;0,I678-TODAY(),H678-TODAY())</f>
        <v>220</v>
      </c>
      <c r="K678" s="31" t="n">
        <v>365</v>
      </c>
      <c r="L678" s="31" t="n">
        <v>94.98</v>
      </c>
      <c r="M678" s="33" t="n">
        <f aca="false">F678/K678*365/D678</f>
        <v>0.0255</v>
      </c>
      <c r="N678" s="33" t="n">
        <f aca="false">R678/S678</f>
        <v>0.1145238601488</v>
      </c>
      <c r="O678" s="33" t="n">
        <f aca="false">M678/L678*100</f>
        <v>0.0268477574226153</v>
      </c>
      <c r="P678" s="0" t="n">
        <f aca="false">M678*100/365*J678</f>
        <v>1.53698630136986</v>
      </c>
      <c r="Q678" s="0" t="n">
        <f aca="false">P678-L678+100</f>
        <v>6.55698630136986</v>
      </c>
      <c r="R678" s="0" t="n">
        <f aca="false">Q678/J678*365</f>
        <v>10.8786363636364</v>
      </c>
      <c r="S678" s="0" t="n">
        <f aca="false">E678/D678+L678</f>
        <v>94.99013</v>
      </c>
    </row>
    <row r="679" customFormat="false" ht="12.8" hidden="false" customHeight="false" outlineLevel="0" collapsed="false">
      <c r="A679" s="31" t="s">
        <v>872</v>
      </c>
      <c r="B679" s="31" t="s">
        <v>873</v>
      </c>
      <c r="C679" s="31" t="s">
        <v>874</v>
      </c>
      <c r="D679" s="31" t="n">
        <v>1000</v>
      </c>
      <c r="E679" s="31" t="n">
        <v>12.06</v>
      </c>
      <c r="F679" s="31" t="n">
        <v>30.92</v>
      </c>
      <c r="G679" s="32" t="n">
        <v>44805</v>
      </c>
      <c r="H679" s="32" t="n">
        <v>44987</v>
      </c>
      <c r="I679" s="32"/>
      <c r="J679" s="31" t="n">
        <f aca="true">IF(I679&gt;0,I679-TODAY(),H679-TODAY())</f>
        <v>293</v>
      </c>
      <c r="K679" s="31" t="n">
        <v>182</v>
      </c>
      <c r="L679" s="31" t="n">
        <v>96.14</v>
      </c>
      <c r="M679" s="33" t="n">
        <f aca="false">F679/K679*365/D679</f>
        <v>0.0620098901098901</v>
      </c>
      <c r="N679" s="33" t="n">
        <f aca="false">R679/S679</f>
        <v>0.114501149889011</v>
      </c>
      <c r="O679" s="33" t="n">
        <f aca="false">M679/L679*100</f>
        <v>0.0644995736528917</v>
      </c>
      <c r="P679" s="0" t="n">
        <f aca="false">M679*100/365*J679</f>
        <v>4.97778021978022</v>
      </c>
      <c r="Q679" s="0" t="n">
        <f aca="false">P679-L679+100</f>
        <v>8.83778021978021</v>
      </c>
      <c r="R679" s="0" t="n">
        <f aca="false">Q679/J679*365</f>
        <v>11.0095214341972</v>
      </c>
      <c r="S679" s="0" t="n">
        <f aca="false">E679/D679+L679</f>
        <v>96.15206</v>
      </c>
    </row>
    <row r="680" customFormat="false" ht="12.8" hidden="false" customHeight="false" outlineLevel="0" collapsed="false">
      <c r="A680" s="28" t="s">
        <v>824</v>
      </c>
      <c r="B680" s="28" t="s">
        <v>825</v>
      </c>
      <c r="C680" s="28" t="s">
        <v>826</v>
      </c>
      <c r="D680" s="28" t="n">
        <v>1000</v>
      </c>
      <c r="E680" s="28" t="n">
        <v>13.53</v>
      </c>
      <c r="F680" s="28" t="n">
        <v>37.9</v>
      </c>
      <c r="G680" s="29" t="n">
        <v>44811</v>
      </c>
      <c r="H680" s="29" t="n">
        <v>49907</v>
      </c>
      <c r="I680" s="29" t="n">
        <v>45539</v>
      </c>
      <c r="J680" s="28" t="n">
        <f aca="true">IF(I680&gt;0,I680-TODAY(),H680-TODAY())</f>
        <v>845</v>
      </c>
      <c r="K680" s="28" t="n">
        <v>182</v>
      </c>
      <c r="L680" s="28" t="n">
        <v>92.99</v>
      </c>
      <c r="M680" s="30" t="n">
        <f aca="false">F680/K680*365/D680</f>
        <v>0.0760082417582418</v>
      </c>
      <c r="N680" s="30" t="n">
        <f aca="false">R680/S680</f>
        <v>0.11428396687206</v>
      </c>
      <c r="O680" s="30" t="n">
        <f aca="false">M680/L680*100</f>
        <v>0.0817380812541582</v>
      </c>
      <c r="P680" s="0" t="n">
        <f aca="false">M680*100/365*J680</f>
        <v>17.5964285714286</v>
      </c>
      <c r="Q680" s="0" t="n">
        <f aca="false">P680-L680+100</f>
        <v>24.6064285714286</v>
      </c>
      <c r="R680" s="0" t="n">
        <f aca="false">Q680/J680*365</f>
        <v>10.6288123415047</v>
      </c>
      <c r="S680" s="0" t="n">
        <f aca="false">E680/D680+L680</f>
        <v>93.00353</v>
      </c>
    </row>
    <row r="681" customFormat="false" ht="12.8" hidden="false" customHeight="false" outlineLevel="0" collapsed="false">
      <c r="A681" s="31" t="s">
        <v>836</v>
      </c>
      <c r="B681" s="31" t="s">
        <v>837</v>
      </c>
      <c r="C681" s="31" t="s">
        <v>838</v>
      </c>
      <c r="D681" s="31" t="n">
        <v>1000</v>
      </c>
      <c r="E681" s="35" t="n">
        <v>31.48</v>
      </c>
      <c r="F681" s="35" t="n">
        <v>35.15</v>
      </c>
      <c r="G681" s="32" t="n">
        <v>44713</v>
      </c>
      <c r="H681" s="32" t="n">
        <v>45441</v>
      </c>
      <c r="I681" s="32"/>
      <c r="J681" s="31" t="n">
        <f aca="true">IF(I681&gt;0,I681-TODAY(),H681-TODAY())</f>
        <v>747</v>
      </c>
      <c r="K681" s="31" t="n">
        <v>182</v>
      </c>
      <c r="L681" s="31" t="n">
        <v>92.76</v>
      </c>
      <c r="M681" s="33" t="n">
        <f aca="false">F681/K681*365/D681</f>
        <v>0.0704931318681319</v>
      </c>
      <c r="N681" s="33" t="n">
        <f aca="false">R681/S681</f>
        <v>0.114093775872749</v>
      </c>
      <c r="O681" s="33" t="n">
        <f aca="false">M681/L681*100</f>
        <v>0.0759951831264897</v>
      </c>
      <c r="P681" s="0" t="n">
        <f aca="false">M681*100/365*J681</f>
        <v>14.4269505494505</v>
      </c>
      <c r="Q681" s="0" t="n">
        <f aca="false">P681-L681+100</f>
        <v>21.6669505494505</v>
      </c>
      <c r="R681" s="0" t="n">
        <f aca="false">Q681/J681*365</f>
        <v>10.5869303220207</v>
      </c>
      <c r="S681" s="0" t="n">
        <f aca="false">E681/D681+L681</f>
        <v>92.79148</v>
      </c>
    </row>
    <row r="682" customFormat="false" ht="12.8" hidden="false" customHeight="false" outlineLevel="0" collapsed="false">
      <c r="A682" s="31" t="s">
        <v>2917</v>
      </c>
      <c r="B682" s="31" t="s">
        <v>2918</v>
      </c>
      <c r="C682" s="31" t="s">
        <v>2919</v>
      </c>
      <c r="D682" s="31" t="n">
        <v>1000</v>
      </c>
      <c r="E682" s="31" t="n">
        <v>0</v>
      </c>
      <c r="F682" s="31" t="n">
        <v>0.5</v>
      </c>
      <c r="G682" s="32" t="n">
        <v>45922</v>
      </c>
      <c r="H682" s="32" t="n">
        <v>45922</v>
      </c>
      <c r="I682" s="32"/>
      <c r="J682" s="31" t="n">
        <f aca="true">IF(I682&gt;0,I682-TODAY(),H682-TODAY())</f>
        <v>1228</v>
      </c>
      <c r="K682" s="31" t="n">
        <v>1833</v>
      </c>
      <c r="L682" s="31" t="n">
        <v>72.29</v>
      </c>
      <c r="M682" s="33" t="n">
        <f aca="false">F682/K682*365/D682</f>
        <v>9.95635570103655E-005</v>
      </c>
      <c r="N682" s="33" t="n">
        <f aca="false">R682/S682</f>
        <v>0.114071584691239</v>
      </c>
      <c r="O682" s="33" t="n">
        <f aca="false">M682/L682*100</f>
        <v>0.000137727980371235</v>
      </c>
      <c r="P682" s="0" t="n">
        <f aca="false">M682*100/365*J682</f>
        <v>0.0334969994544463</v>
      </c>
      <c r="Q682" s="0" t="n">
        <f aca="false">P682-L682+100</f>
        <v>27.7434969994544</v>
      </c>
      <c r="R682" s="0" t="n">
        <f aca="false">Q682/J682*365</f>
        <v>8.2462348573297</v>
      </c>
      <c r="S682" s="0" t="n">
        <f aca="false">E682/D682+L682</f>
        <v>72.29</v>
      </c>
    </row>
    <row r="683" customFormat="false" ht="12.8" hidden="false" customHeight="false" outlineLevel="0" collapsed="false">
      <c r="A683" s="28" t="s">
        <v>686</v>
      </c>
      <c r="B683" s="28" t="s">
        <v>687</v>
      </c>
      <c r="C683" s="28" t="s">
        <v>688</v>
      </c>
      <c r="D683" s="28" t="n">
        <v>750</v>
      </c>
      <c r="E683" s="28" t="n">
        <v>11.14</v>
      </c>
      <c r="F683" s="28" t="n">
        <v>13</v>
      </c>
      <c r="G683" s="29" t="n">
        <v>44707</v>
      </c>
      <c r="H683" s="29" t="n">
        <v>46800</v>
      </c>
      <c r="I683" s="29"/>
      <c r="J683" s="28" t="n">
        <f aca="true">IF(I683&gt;0,I683-TODAY(),H683-TODAY())</f>
        <v>2106</v>
      </c>
      <c r="K683" s="28" t="n">
        <v>91</v>
      </c>
      <c r="L683" s="28" t="n">
        <v>84.5</v>
      </c>
      <c r="M683" s="30" t="n">
        <f aca="false">F683/K683*365/D683</f>
        <v>0.0695238095238095</v>
      </c>
      <c r="N683" s="30" t="n">
        <f aca="false">R683/S683</f>
        <v>0.114048038207799</v>
      </c>
      <c r="O683" s="30" t="n">
        <f aca="false">M683/L683*100</f>
        <v>0.0822766976613131</v>
      </c>
      <c r="P683" s="0" t="n">
        <f aca="false">M683*100/365*J683</f>
        <v>40.1142857142857</v>
      </c>
      <c r="Q683" s="0" t="n">
        <f aca="false">P683-L683+100</f>
        <v>55.6142857142857</v>
      </c>
      <c r="R683" s="0" t="n">
        <f aca="false">Q683/J683*365</f>
        <v>9.63875322208656</v>
      </c>
      <c r="S683" s="0" t="n">
        <f aca="false">E683/D683+L683</f>
        <v>84.5148533333333</v>
      </c>
    </row>
    <row r="684" customFormat="false" ht="12.8" hidden="false" customHeight="false" outlineLevel="0" collapsed="false">
      <c r="A684" s="31" t="s">
        <v>827</v>
      </c>
      <c r="B684" s="31" t="s">
        <v>828</v>
      </c>
      <c r="C684" s="31" t="s">
        <v>829</v>
      </c>
      <c r="D684" s="31" t="n">
        <v>1000</v>
      </c>
      <c r="E684" s="31" t="n">
        <v>43.67</v>
      </c>
      <c r="F684" s="31" t="n">
        <v>49.36</v>
      </c>
      <c r="G684" s="32" t="n">
        <v>44715</v>
      </c>
      <c r="H684" s="32" t="n">
        <v>45079</v>
      </c>
      <c r="I684" s="32"/>
      <c r="J684" s="31" t="n">
        <f aca="true">IF(I684&gt;0,I684-TODAY(),H684-TODAY())</f>
        <v>385</v>
      </c>
      <c r="K684" s="31" t="n">
        <v>182</v>
      </c>
      <c r="L684" s="31" t="n">
        <v>98.59</v>
      </c>
      <c r="M684" s="33" t="n">
        <f aca="false">F684/K684*365/D684</f>
        <v>0.0989912087912088</v>
      </c>
      <c r="N684" s="33" t="n">
        <f aca="false">R684/S684</f>
        <v>0.113915198794429</v>
      </c>
      <c r="O684" s="33" t="n">
        <f aca="false">M684/L684*100</f>
        <v>0.100406946740246</v>
      </c>
      <c r="P684" s="0" t="n">
        <f aca="false">M684*100/365*J684</f>
        <v>10.4415384615385</v>
      </c>
      <c r="Q684" s="0" t="n">
        <f aca="false">P684-L684+100</f>
        <v>11.8515384615385</v>
      </c>
      <c r="R684" s="0" t="n">
        <f aca="false">Q684/J684*365</f>
        <v>11.2358741258741</v>
      </c>
      <c r="S684" s="0" t="n">
        <f aca="false">E684/D684+L684</f>
        <v>98.63367</v>
      </c>
    </row>
    <row r="685" customFormat="false" ht="12.8" hidden="false" customHeight="false" outlineLevel="0" collapsed="false">
      <c r="A685" s="28" t="s">
        <v>845</v>
      </c>
      <c r="B685" s="28" t="s">
        <v>846</v>
      </c>
      <c r="C685" s="28" t="s">
        <v>847</v>
      </c>
      <c r="D685" s="28" t="n">
        <v>1000</v>
      </c>
      <c r="E685" s="28" t="n">
        <v>4.6</v>
      </c>
      <c r="F685" s="28" t="n">
        <v>36.4</v>
      </c>
      <c r="G685" s="29" t="n">
        <v>44853</v>
      </c>
      <c r="H685" s="29" t="n">
        <v>45581</v>
      </c>
      <c r="I685" s="29"/>
      <c r="J685" s="28" t="n">
        <f aca="true">IF(I685&gt;0,I685-TODAY(),H685-TODAY())</f>
        <v>887</v>
      </c>
      <c r="K685" s="28" t="n">
        <v>182</v>
      </c>
      <c r="L685" s="28" t="n">
        <v>92.25</v>
      </c>
      <c r="M685" s="30" t="n">
        <f aca="false">F685/K685*365/D685</f>
        <v>0.073</v>
      </c>
      <c r="N685" s="30" t="n">
        <f aca="false">R685/S685</f>
        <v>0.1136975352052</v>
      </c>
      <c r="O685" s="30" t="n">
        <f aca="false">M685/L685*100</f>
        <v>0.0791327913279133</v>
      </c>
      <c r="P685" s="0" t="n">
        <f aca="false">M685*100/365*J685</f>
        <v>17.74</v>
      </c>
      <c r="Q685" s="0" t="n">
        <f aca="false">P685-L685+100</f>
        <v>25.49</v>
      </c>
      <c r="R685" s="0" t="n">
        <f aca="false">Q685/J685*365</f>
        <v>10.4891206313416</v>
      </c>
      <c r="S685" s="0" t="n">
        <f aca="false">E685/D685+L685</f>
        <v>92.2546</v>
      </c>
    </row>
    <row r="686" customFormat="false" ht="12.8" hidden="false" customHeight="false" outlineLevel="0" collapsed="false">
      <c r="A686" s="31" t="s">
        <v>821</v>
      </c>
      <c r="B686" s="31" t="s">
        <v>822</v>
      </c>
      <c r="C686" s="31" t="s">
        <v>823</v>
      </c>
      <c r="D686" s="31" t="n">
        <v>1000</v>
      </c>
      <c r="E686" s="31" t="n">
        <v>5.89</v>
      </c>
      <c r="F686" s="31" t="n">
        <v>21.44</v>
      </c>
      <c r="G686" s="32" t="n">
        <v>44760</v>
      </c>
      <c r="H686" s="32" t="n">
        <v>45579</v>
      </c>
      <c r="I686" s="32"/>
      <c r="J686" s="31" t="n">
        <f aca="true">IF(I686&gt;0,I686-TODAY(),H686-TODAY())</f>
        <v>885</v>
      </c>
      <c r="K686" s="31" t="n">
        <v>91</v>
      </c>
      <c r="L686" s="31" t="n">
        <v>94.77</v>
      </c>
      <c r="M686" s="33" t="n">
        <f aca="false">F686/K686*365/D686</f>
        <v>0.0859956043956044</v>
      </c>
      <c r="N686" s="33" t="n">
        <f aca="false">R686/S686</f>
        <v>0.113494751558418</v>
      </c>
      <c r="O686" s="33" t="n">
        <f aca="false">M686/L686*100</f>
        <v>0.0907413784906663</v>
      </c>
      <c r="P686" s="0" t="n">
        <f aca="false">M686*100/365*J686</f>
        <v>20.850989010989</v>
      </c>
      <c r="Q686" s="0" t="n">
        <f aca="false">P686-L686+100</f>
        <v>26.080989010989</v>
      </c>
      <c r="R686" s="0" t="n">
        <f aca="false">Q686/J686*365</f>
        <v>10.756566089278</v>
      </c>
      <c r="S686" s="0" t="n">
        <f aca="false">E686/D686+L686</f>
        <v>94.77589</v>
      </c>
    </row>
    <row r="687" customFormat="false" ht="12.8" hidden="false" customHeight="false" outlineLevel="0" collapsed="false">
      <c r="A687" s="28" t="s">
        <v>899</v>
      </c>
      <c r="B687" s="28" t="s">
        <v>900</v>
      </c>
      <c r="C687" s="28" t="s">
        <v>901</v>
      </c>
      <c r="D687" s="28" t="n">
        <v>1000</v>
      </c>
      <c r="E687" s="28" t="n">
        <v>13.06</v>
      </c>
      <c r="F687" s="28" t="n">
        <v>37.15</v>
      </c>
      <c r="G687" s="29" t="n">
        <v>44812</v>
      </c>
      <c r="H687" s="29" t="n">
        <v>47360</v>
      </c>
      <c r="I687" s="29" t="n">
        <v>44812</v>
      </c>
      <c r="J687" s="28" t="n">
        <f aca="true">IF(I687&gt;0,I687-TODAY(),H687-TODAY())</f>
        <v>118</v>
      </c>
      <c r="K687" s="28" t="n">
        <v>182</v>
      </c>
      <c r="L687" s="28" t="n">
        <v>98.79</v>
      </c>
      <c r="M687" s="30" t="n">
        <f aca="false">F687/K687*365/D687</f>
        <v>0.0745041208791209</v>
      </c>
      <c r="N687" s="30" t="n">
        <f aca="false">R687/S687</f>
        <v>0.113288077293169</v>
      </c>
      <c r="O687" s="30" t="n">
        <f aca="false">M687/L687*100</f>
        <v>0.0754166624953142</v>
      </c>
      <c r="P687" s="0" t="n">
        <f aca="false">M687*100/365*J687</f>
        <v>2.40862637362637</v>
      </c>
      <c r="Q687" s="0" t="n">
        <f aca="false">P687-L687+100</f>
        <v>3.61862637362637</v>
      </c>
      <c r="R687" s="0" t="n">
        <f aca="false">Q687/J687*365</f>
        <v>11.1932086980816</v>
      </c>
      <c r="S687" s="0" t="n">
        <f aca="false">E687/D687+L687</f>
        <v>98.80306</v>
      </c>
    </row>
    <row r="688" customFormat="false" ht="12.8" hidden="false" customHeight="false" outlineLevel="0" collapsed="false">
      <c r="A688" s="31" t="s">
        <v>2920</v>
      </c>
      <c r="B688" s="31" t="s">
        <v>2921</v>
      </c>
      <c r="C688" s="31" t="s">
        <v>2922</v>
      </c>
      <c r="D688" s="31" t="n">
        <v>1000</v>
      </c>
      <c r="E688" s="31" t="n">
        <v>5.97</v>
      </c>
      <c r="F688" s="31" t="n">
        <v>8.14</v>
      </c>
      <c r="G688" s="32" t="n">
        <v>44702</v>
      </c>
      <c r="H688" s="32" t="n">
        <v>44978</v>
      </c>
      <c r="I688" s="32"/>
      <c r="J688" s="31" t="n">
        <f aca="true">IF(I688&gt;0,I688-TODAY(),H688-TODAY())</f>
        <v>284</v>
      </c>
      <c r="K688" s="31" t="n">
        <v>30</v>
      </c>
      <c r="L688" s="31" t="n">
        <v>98.99</v>
      </c>
      <c r="M688" s="33" t="n">
        <f aca="false">F688/K688*365/D688</f>
        <v>0.0990366666666667</v>
      </c>
      <c r="N688" s="33" t="n">
        <f aca="false">R688/S688</f>
        <v>0.113153394496244</v>
      </c>
      <c r="O688" s="33" t="n">
        <f aca="false">M688/L688*100</f>
        <v>0.100047142809038</v>
      </c>
      <c r="P688" s="0" t="n">
        <f aca="false">M688*100/365*J688</f>
        <v>7.70586666666667</v>
      </c>
      <c r="Q688" s="0" t="n">
        <f aca="false">P688-L688+100</f>
        <v>8.71586666666667</v>
      </c>
      <c r="R688" s="0" t="n">
        <f aca="false">Q688/J688*365</f>
        <v>11.2017300469484</v>
      </c>
      <c r="S688" s="0" t="n">
        <f aca="false">E688/D688+L688</f>
        <v>98.99597</v>
      </c>
    </row>
    <row r="689" customFormat="false" ht="12.8" hidden="false" customHeight="false" outlineLevel="0" collapsed="false">
      <c r="A689" s="31" t="s">
        <v>803</v>
      </c>
      <c r="B689" s="31" t="s">
        <v>804</v>
      </c>
      <c r="C689" s="31" t="s">
        <v>805</v>
      </c>
      <c r="D689" s="31" t="n">
        <v>1000</v>
      </c>
      <c r="E689" s="31" t="n">
        <v>11.4</v>
      </c>
      <c r="F689" s="31" t="n">
        <v>36.4</v>
      </c>
      <c r="G689" s="32" t="n">
        <v>44819</v>
      </c>
      <c r="H689" s="32" t="n">
        <v>46275</v>
      </c>
      <c r="I689" s="32" t="n">
        <v>45547</v>
      </c>
      <c r="J689" s="31" t="n">
        <f aca="true">IF(I689&gt;0,I689-TODAY(),H689-TODAY())</f>
        <v>853</v>
      </c>
      <c r="K689" s="31" t="n">
        <v>182</v>
      </c>
      <c r="L689" s="31" t="n">
        <v>92.58</v>
      </c>
      <c r="M689" s="33" t="n">
        <f aca="false">F689/K689*365/D689</f>
        <v>0.073</v>
      </c>
      <c r="N689" s="33" t="n">
        <f aca="false">R689/S689</f>
        <v>0.113131773667139</v>
      </c>
      <c r="O689" s="33" t="n">
        <f aca="false">M689/L689*100</f>
        <v>0.078850723698423</v>
      </c>
      <c r="P689" s="0" t="n">
        <f aca="false">M689*100/365*J689</f>
        <v>17.06</v>
      </c>
      <c r="Q689" s="0" t="n">
        <f aca="false">P689-L689+100</f>
        <v>24.48</v>
      </c>
      <c r="R689" s="0" t="n">
        <f aca="false">Q689/J689*365</f>
        <v>10.4750293083236</v>
      </c>
      <c r="S689" s="0" t="n">
        <f aca="false">E689/D689+L689</f>
        <v>92.5914</v>
      </c>
    </row>
    <row r="690" customFormat="false" ht="12.8" hidden="false" customHeight="false" outlineLevel="0" collapsed="false">
      <c r="A690" s="28" t="s">
        <v>854</v>
      </c>
      <c r="B690" s="28" t="s">
        <v>855</v>
      </c>
      <c r="C690" s="28" t="s">
        <v>856</v>
      </c>
      <c r="D690" s="28" t="n">
        <v>1000</v>
      </c>
      <c r="E690" s="28" t="n">
        <v>26.62</v>
      </c>
      <c r="F690" s="28" t="n">
        <v>28.67</v>
      </c>
      <c r="G690" s="29" t="n">
        <v>44707</v>
      </c>
      <c r="H690" s="29" t="n">
        <v>49439</v>
      </c>
      <c r="I690" s="29" t="n">
        <v>44889</v>
      </c>
      <c r="J690" s="28" t="n">
        <f aca="true">IF(I690&gt;0,I690-TODAY(),H690-TODAY())</f>
        <v>195</v>
      </c>
      <c r="K690" s="28" t="n">
        <v>182</v>
      </c>
      <c r="L690" s="28" t="n">
        <v>97.2</v>
      </c>
      <c r="M690" s="30" t="n">
        <f aca="false">F690/K690*365/D690</f>
        <v>0.0574975274725275</v>
      </c>
      <c r="N690" s="30" t="n">
        <f aca="false">R690/S690</f>
        <v>0.113042892864921</v>
      </c>
      <c r="O690" s="30" t="n">
        <f aca="false">M690/L690*100</f>
        <v>0.0591538348482793</v>
      </c>
      <c r="P690" s="0" t="n">
        <f aca="false">M690*100/365*J690</f>
        <v>3.07178571428571</v>
      </c>
      <c r="Q690" s="0" t="n">
        <f aca="false">P690-L690+100</f>
        <v>5.87178571428571</v>
      </c>
      <c r="R690" s="0" t="n">
        <f aca="false">Q690/J690*365</f>
        <v>10.9907783882784</v>
      </c>
      <c r="S690" s="0" t="n">
        <f aca="false">E690/D690+L690</f>
        <v>97.22662</v>
      </c>
    </row>
    <row r="691" customFormat="false" ht="12.8" hidden="false" customHeight="false" outlineLevel="0" collapsed="false">
      <c r="A691" s="28" t="s">
        <v>2923</v>
      </c>
      <c r="B691" s="28" t="s">
        <v>2924</v>
      </c>
      <c r="C691" s="28" t="s">
        <v>2925</v>
      </c>
      <c r="D691" s="28" t="n">
        <v>1000</v>
      </c>
      <c r="E691" s="28" t="n">
        <v>0.27</v>
      </c>
      <c r="F691" s="28" t="n">
        <v>24.93</v>
      </c>
      <c r="G691" s="29" t="n">
        <v>44784</v>
      </c>
      <c r="H691" s="29" t="n">
        <v>45517</v>
      </c>
      <c r="I691" s="29" t="n">
        <v>44784</v>
      </c>
      <c r="J691" s="28" t="n">
        <f aca="true">IF(I691&gt;0,I691-TODAY(),H691-TODAY())</f>
        <v>90</v>
      </c>
      <c r="K691" s="28" t="n">
        <v>91</v>
      </c>
      <c r="L691" s="28" t="n">
        <v>99.69</v>
      </c>
      <c r="M691" s="30" t="n">
        <f aca="false">F691/K691*365/D691</f>
        <v>0.099993956043956</v>
      </c>
      <c r="N691" s="30" t="n">
        <f aca="false">R691/S691</f>
        <v>0.112915912722654</v>
      </c>
      <c r="O691" s="30" t="n">
        <f aca="false">M691/L691*100</f>
        <v>0.100304901237793</v>
      </c>
      <c r="P691" s="0" t="n">
        <f aca="false">M691*100/365*J691</f>
        <v>2.4656043956044</v>
      </c>
      <c r="Q691" s="0" t="n">
        <f aca="false">P691-L691+100</f>
        <v>2.7756043956044</v>
      </c>
      <c r="R691" s="0" t="n">
        <f aca="false">Q691/J691*365</f>
        <v>11.2566178266179</v>
      </c>
      <c r="S691" s="0" t="n">
        <f aca="false">E691/D691+L691</f>
        <v>99.69027</v>
      </c>
    </row>
    <row r="692" customFormat="false" ht="12.8" hidden="false" customHeight="false" outlineLevel="0" collapsed="false">
      <c r="A692" s="28" t="s">
        <v>2926</v>
      </c>
      <c r="B692" s="28" t="s">
        <v>2927</v>
      </c>
      <c r="C692" s="28" t="s">
        <v>2928</v>
      </c>
      <c r="D692" s="28" t="n">
        <v>1000</v>
      </c>
      <c r="E692" s="28" t="n">
        <v>26.74</v>
      </c>
      <c r="F692" s="28" t="n">
        <v>39.89</v>
      </c>
      <c r="G692" s="29" t="n">
        <v>44754</v>
      </c>
      <c r="H692" s="29" t="n">
        <v>44936</v>
      </c>
      <c r="I692" s="29"/>
      <c r="J692" s="28" t="n">
        <f aca="true">IF(I692&gt;0,I692-TODAY(),H692-TODAY())</f>
        <v>242</v>
      </c>
      <c r="K692" s="28" t="n">
        <v>182</v>
      </c>
      <c r="L692" s="28" t="n">
        <v>98</v>
      </c>
      <c r="M692" s="30" t="n">
        <f aca="false">F692/K692*365/D692</f>
        <v>0.0799991758241758</v>
      </c>
      <c r="N692" s="30" t="n">
        <f aca="false">R692/S692</f>
        <v>0.112382055223273</v>
      </c>
      <c r="O692" s="30" t="n">
        <f aca="false">M692/L692*100</f>
        <v>0.0816318120654855</v>
      </c>
      <c r="P692" s="0" t="n">
        <f aca="false">M692*100/365*J692</f>
        <v>5.30405494505494</v>
      </c>
      <c r="Q692" s="0" t="n">
        <f aca="false">P692-L692+100</f>
        <v>7.30405494505494</v>
      </c>
      <c r="R692" s="0" t="n">
        <f aca="false">Q692/J692*365</f>
        <v>11.0164465080374</v>
      </c>
      <c r="S692" s="0" t="n">
        <f aca="false">E692/D692+L692</f>
        <v>98.02674</v>
      </c>
    </row>
    <row r="693" customFormat="false" ht="12.8" hidden="false" customHeight="false" outlineLevel="0" collapsed="false">
      <c r="A693" s="31" t="s">
        <v>584</v>
      </c>
      <c r="B693" s="31" t="s">
        <v>585</v>
      </c>
      <c r="C693" s="31" t="s">
        <v>586</v>
      </c>
      <c r="D693" s="31" t="n">
        <v>1000</v>
      </c>
      <c r="E693" s="31" t="n">
        <v>19.06</v>
      </c>
      <c r="F693" s="31" t="n">
        <v>28.67</v>
      </c>
      <c r="G693" s="32" t="n">
        <v>44755</v>
      </c>
      <c r="H693" s="32" t="n">
        <v>46211</v>
      </c>
      <c r="I693" s="32" t="n">
        <v>45119</v>
      </c>
      <c r="J693" s="31" t="n">
        <f aca="true">IF(I693&gt;0,I693-TODAY(),H693-TODAY())</f>
        <v>425</v>
      </c>
      <c r="K693" s="31" t="n">
        <v>182</v>
      </c>
      <c r="L693" s="31" t="n">
        <v>94.35</v>
      </c>
      <c r="M693" s="33" t="n">
        <f aca="false">F693/K693*365/D693</f>
        <v>0.0574975274725275</v>
      </c>
      <c r="N693" s="33" t="n">
        <f aca="false">R693/S693</f>
        <v>0.112347263906509</v>
      </c>
      <c r="O693" s="33" t="n">
        <f aca="false">M693/L693*100</f>
        <v>0.060940675646558</v>
      </c>
      <c r="P693" s="0" t="n">
        <f aca="false">M693*100/365*J693</f>
        <v>6.69491758241758</v>
      </c>
      <c r="Q693" s="0" t="n">
        <f aca="false">P693-L693+100</f>
        <v>12.3449175824176</v>
      </c>
      <c r="R693" s="0" t="n">
        <f aca="false">Q693/J693*365</f>
        <v>10.6021056884292</v>
      </c>
      <c r="S693" s="0" t="n">
        <f aca="false">E693/D693+L693</f>
        <v>94.36906</v>
      </c>
    </row>
    <row r="694" customFormat="false" ht="12.8" hidden="false" customHeight="false" outlineLevel="0" collapsed="false">
      <c r="A694" s="31" t="s">
        <v>2929</v>
      </c>
      <c r="B694" s="31" t="s">
        <v>2930</v>
      </c>
      <c r="C694" s="31" t="s">
        <v>2931</v>
      </c>
      <c r="D694" s="31" t="n">
        <v>1000</v>
      </c>
      <c r="E694" s="31" t="n">
        <v>8.63</v>
      </c>
      <c r="F694" s="31" t="n">
        <v>18.7</v>
      </c>
      <c r="G694" s="32" t="n">
        <v>44743</v>
      </c>
      <c r="H694" s="32" t="n">
        <v>45471</v>
      </c>
      <c r="I694" s="32"/>
      <c r="J694" s="31" t="n">
        <f aca="true">IF(I694&gt;0,I694-TODAY(),H694-TODAY())</f>
        <v>777</v>
      </c>
      <c r="K694" s="31" t="n">
        <v>91</v>
      </c>
      <c r="L694" s="31" t="n">
        <v>93.6</v>
      </c>
      <c r="M694" s="33" t="n">
        <f aca="false">F694/K694*365/D694</f>
        <v>0.0750054945054945</v>
      </c>
      <c r="N694" s="33" t="n">
        <f aca="false">R694/S694</f>
        <v>0.112243758475949</v>
      </c>
      <c r="O694" s="33" t="n">
        <f aca="false">M694/L694*100</f>
        <v>0.080134075326383</v>
      </c>
      <c r="P694" s="0" t="n">
        <f aca="false">M694*100/365*J694</f>
        <v>15.9669230769231</v>
      </c>
      <c r="Q694" s="0" t="n">
        <f aca="false">P694-L694+100</f>
        <v>22.3669230769231</v>
      </c>
      <c r="R694" s="0" t="n">
        <f aca="false">Q694/J694*365</f>
        <v>10.5069844569845</v>
      </c>
      <c r="S694" s="0" t="n">
        <f aca="false">E694/D694+L694</f>
        <v>93.60863</v>
      </c>
    </row>
    <row r="695" customFormat="false" ht="12.8" hidden="false" customHeight="false" outlineLevel="0" collapsed="false">
      <c r="A695" s="28" t="s">
        <v>863</v>
      </c>
      <c r="B695" s="28" t="s">
        <v>864</v>
      </c>
      <c r="C695" s="28" t="s">
        <v>865</v>
      </c>
      <c r="D695" s="28" t="n">
        <v>1000</v>
      </c>
      <c r="E695" s="28" t="n">
        <v>27.95</v>
      </c>
      <c r="F695" s="28" t="n">
        <v>29.92</v>
      </c>
      <c r="G695" s="29" t="n">
        <v>44706</v>
      </c>
      <c r="H695" s="29" t="n">
        <v>46526</v>
      </c>
      <c r="I695" s="29" t="n">
        <v>45070</v>
      </c>
      <c r="J695" s="28" t="n">
        <f aca="true">IF(I695&gt;0,I695-TODAY(),H695-TODAY())</f>
        <v>376</v>
      </c>
      <c r="K695" s="28" t="n">
        <v>182</v>
      </c>
      <c r="L695" s="28" t="n">
        <v>95.18</v>
      </c>
      <c r="M695" s="30" t="n">
        <f aca="false">F695/K695*365/D695</f>
        <v>0.0600043956043956</v>
      </c>
      <c r="N695" s="30" t="n">
        <f aca="false">R695/S695</f>
        <v>0.11216950813605</v>
      </c>
      <c r="O695" s="30" t="n">
        <f aca="false">M695/L695*100</f>
        <v>0.063043071658327</v>
      </c>
      <c r="P695" s="0" t="n">
        <f aca="false">M695*100/365*J695</f>
        <v>6.18127472527473</v>
      </c>
      <c r="Q695" s="0" t="n">
        <f aca="false">P695-L695+100</f>
        <v>11.0012747252747</v>
      </c>
      <c r="R695" s="0" t="n">
        <f aca="false">Q695/J695*365</f>
        <v>10.6794289221417</v>
      </c>
      <c r="S695" s="0" t="n">
        <f aca="false">E695/D695+L695</f>
        <v>95.20795</v>
      </c>
    </row>
    <row r="696" customFormat="false" ht="12.8" hidden="false" customHeight="false" outlineLevel="0" collapsed="false">
      <c r="A696" s="28" t="s">
        <v>2932</v>
      </c>
      <c r="B696" s="28" t="s">
        <v>2933</v>
      </c>
      <c r="C696" s="28" t="s">
        <v>2934</v>
      </c>
      <c r="D696" s="28" t="n">
        <v>1000</v>
      </c>
      <c r="E696" s="28" t="n">
        <v>8.92</v>
      </c>
      <c r="F696" s="28" t="n">
        <v>43.88</v>
      </c>
      <c r="G696" s="29" t="n">
        <v>44839</v>
      </c>
      <c r="H696" s="29" t="n">
        <v>45033</v>
      </c>
      <c r="I696" s="29"/>
      <c r="J696" s="28" t="n">
        <f aca="true">IF(I696&gt;0,I696-TODAY(),H696-TODAY())</f>
        <v>339</v>
      </c>
      <c r="K696" s="28" t="n">
        <v>182</v>
      </c>
      <c r="L696" s="28" t="n">
        <v>97.97</v>
      </c>
      <c r="M696" s="30" t="n">
        <f aca="false">F696/K696*365/D696</f>
        <v>0.0880010989010989</v>
      </c>
      <c r="N696" s="30" t="n">
        <f aca="false">R696/S696</f>
        <v>0.112124149821708</v>
      </c>
      <c r="O696" s="30" t="n">
        <f aca="false">M696/L696*100</f>
        <v>0.0898245370022445</v>
      </c>
      <c r="P696" s="0" t="n">
        <f aca="false">M696*100/365*J696</f>
        <v>8.17325274725275</v>
      </c>
      <c r="Q696" s="0" t="n">
        <f aca="false">P696-L696+100</f>
        <v>10.2032527472527</v>
      </c>
      <c r="R696" s="0" t="n">
        <f aca="false">Q696/J696*365</f>
        <v>10.9858031054491</v>
      </c>
      <c r="S696" s="0" t="n">
        <f aca="false">E696/D696+L696</f>
        <v>97.97892</v>
      </c>
    </row>
    <row r="697" customFormat="false" ht="12.8" hidden="false" customHeight="false" outlineLevel="0" collapsed="false">
      <c r="A697" s="31" t="s">
        <v>2935</v>
      </c>
      <c r="B697" s="31" t="s">
        <v>2936</v>
      </c>
      <c r="C697" s="31" t="s">
        <v>2937</v>
      </c>
      <c r="D697" s="31" t="n">
        <v>1000</v>
      </c>
      <c r="E697" s="31" t="n">
        <v>0</v>
      </c>
      <c r="F697" s="31" t="n">
        <v>0.5</v>
      </c>
      <c r="G697" s="32" t="n">
        <v>45509</v>
      </c>
      <c r="H697" s="32" t="n">
        <v>45509</v>
      </c>
      <c r="I697" s="32"/>
      <c r="J697" s="31" t="n">
        <f aca="true">IF(I697&gt;0,I697-TODAY(),H697-TODAY())</f>
        <v>815</v>
      </c>
      <c r="K697" s="31" t="n">
        <v>1833</v>
      </c>
      <c r="L697" s="31" t="n">
        <v>80</v>
      </c>
      <c r="M697" s="33" t="n">
        <f aca="false">F697/K697*365/D697</f>
        <v>9.95635570103655E-005</v>
      </c>
      <c r="N697" s="33" t="n">
        <f aca="false">R697/S697</f>
        <v>0.112087644630312</v>
      </c>
      <c r="O697" s="33" t="n">
        <f aca="false">M697/L697*100</f>
        <v>0.000124454446262957</v>
      </c>
      <c r="P697" s="0" t="n">
        <f aca="false">M697*100/365*J697</f>
        <v>0.0222313147845063</v>
      </c>
      <c r="Q697" s="0" t="n">
        <f aca="false">P697-L697+100</f>
        <v>20.0222313147845</v>
      </c>
      <c r="R697" s="0" t="n">
        <f aca="false">Q697/J697*365</f>
        <v>8.96701157042496</v>
      </c>
      <c r="S697" s="0" t="n">
        <f aca="false">E697/D697+L697</f>
        <v>80</v>
      </c>
    </row>
    <row r="698" customFormat="false" ht="12.8" hidden="false" customHeight="false" outlineLevel="0" collapsed="false">
      <c r="A698" s="28" t="s">
        <v>2938</v>
      </c>
      <c r="B698" s="28" t="s">
        <v>2939</v>
      </c>
      <c r="C698" s="28" t="s">
        <v>2940</v>
      </c>
      <c r="D698" s="28" t="n">
        <v>1000</v>
      </c>
      <c r="E698" s="28" t="n">
        <v>34.25</v>
      </c>
      <c r="F698" s="28" t="n">
        <v>62.33</v>
      </c>
      <c r="G698" s="29" t="n">
        <v>44735</v>
      </c>
      <c r="H698" s="29" t="n">
        <v>47192</v>
      </c>
      <c r="I698" s="29" t="n">
        <v>44735</v>
      </c>
      <c r="J698" s="28" t="n">
        <f aca="true">IF(I698&gt;0,I698-TODAY(),H698-TODAY())</f>
        <v>41</v>
      </c>
      <c r="K698" s="28" t="n">
        <v>91</v>
      </c>
      <c r="L698" s="28" t="n">
        <v>101.53</v>
      </c>
      <c r="M698" s="30" t="n">
        <f aca="false">F698/K698*365/D698</f>
        <v>0.250004945054945</v>
      </c>
      <c r="N698" s="30" t="n">
        <f aca="false">R698/S698</f>
        <v>0.112044964622664</v>
      </c>
      <c r="O698" s="30" t="n">
        <f aca="false">M698/L698*100</f>
        <v>0.246237511134586</v>
      </c>
      <c r="P698" s="0" t="n">
        <f aca="false">M698*100/365*J698</f>
        <v>2.80827472527473</v>
      </c>
      <c r="Q698" s="0" t="n">
        <f aca="false">P698-L698+100</f>
        <v>1.27827472527473</v>
      </c>
      <c r="R698" s="0" t="n">
        <f aca="false">Q698/J698*365</f>
        <v>11.3797627981774</v>
      </c>
      <c r="S698" s="0" t="n">
        <f aca="false">E698/D698+L698</f>
        <v>101.56425</v>
      </c>
    </row>
    <row r="699" customFormat="false" ht="12.8" hidden="false" customHeight="false" outlineLevel="0" collapsed="false">
      <c r="A699" s="31" t="s">
        <v>887</v>
      </c>
      <c r="B699" s="31" t="s">
        <v>888</v>
      </c>
      <c r="C699" s="31" t="s">
        <v>889</v>
      </c>
      <c r="D699" s="31" t="n">
        <v>1000</v>
      </c>
      <c r="E699" s="31" t="n">
        <v>8.88</v>
      </c>
      <c r="F699" s="31" t="n">
        <v>35.9</v>
      </c>
      <c r="G699" s="32" t="n">
        <v>44831</v>
      </c>
      <c r="H699" s="32" t="n">
        <v>45559</v>
      </c>
      <c r="I699" s="32"/>
      <c r="J699" s="31" t="n">
        <f aca="true">IF(I699&gt;0,I699-TODAY(),H699-TODAY())</f>
        <v>865</v>
      </c>
      <c r="K699" s="31" t="n">
        <v>182</v>
      </c>
      <c r="L699" s="31" t="n">
        <v>92.52</v>
      </c>
      <c r="M699" s="33" t="n">
        <f aca="false">F699/K699*365/D699</f>
        <v>0.0719972527472527</v>
      </c>
      <c r="N699" s="33" t="n">
        <f aca="false">R699/S699</f>
        <v>0.111922092353868</v>
      </c>
      <c r="O699" s="33" t="n">
        <f aca="false">M699/L699*100</f>
        <v>0.0778180423122057</v>
      </c>
      <c r="P699" s="0" t="n">
        <f aca="false">M699*100/365*J699</f>
        <v>17.0623626373626</v>
      </c>
      <c r="Q699" s="0" t="n">
        <f aca="false">P699-L699+100</f>
        <v>24.5423626373626</v>
      </c>
      <c r="R699" s="0" t="n">
        <f aca="false">Q699/J699*365</f>
        <v>10.35602585276</v>
      </c>
      <c r="S699" s="0" t="n">
        <f aca="false">E699/D699+L699</f>
        <v>92.52888</v>
      </c>
    </row>
    <row r="700" customFormat="false" ht="12.8" hidden="false" customHeight="false" outlineLevel="0" collapsed="false">
      <c r="A700" s="28" t="s">
        <v>857</v>
      </c>
      <c r="B700" s="28" t="s">
        <v>858</v>
      </c>
      <c r="C700" s="28" t="s">
        <v>859</v>
      </c>
      <c r="D700" s="28" t="n">
        <v>800</v>
      </c>
      <c r="E700" s="28" t="n">
        <v>2.87</v>
      </c>
      <c r="F700" s="28" t="n">
        <v>15.34</v>
      </c>
      <c r="G700" s="29" t="n">
        <v>44768</v>
      </c>
      <c r="H700" s="29" t="n">
        <v>45951</v>
      </c>
      <c r="I700" s="29"/>
      <c r="J700" s="28" t="n">
        <f aca="true">IF(I700&gt;0,I700-TODAY(),H700-TODAY())</f>
        <v>1257</v>
      </c>
      <c r="K700" s="28" t="n">
        <v>91</v>
      </c>
      <c r="L700" s="28" t="n">
        <v>91.31</v>
      </c>
      <c r="M700" s="30" t="n">
        <f aca="false">F700/K700*365/D700</f>
        <v>0.0769107142857143</v>
      </c>
      <c r="N700" s="30" t="n">
        <f aca="false">R700/S700</f>
        <v>0.111860906492188</v>
      </c>
      <c r="O700" s="30" t="n">
        <f aca="false">M700/L700*100</f>
        <v>0.0842303299591658</v>
      </c>
      <c r="P700" s="0" t="n">
        <f aca="false">M700*100/365*J700</f>
        <v>26.4867857142857</v>
      </c>
      <c r="Q700" s="0" t="n">
        <f aca="false">P700-L700+100</f>
        <v>35.1767857142857</v>
      </c>
      <c r="R700" s="0" t="n">
        <f aca="false">Q700/J700*365</f>
        <v>10.2144206728037</v>
      </c>
      <c r="S700" s="0" t="n">
        <f aca="false">E700/D700+L700</f>
        <v>91.3135875</v>
      </c>
    </row>
    <row r="701" customFormat="false" ht="12.8" hidden="false" customHeight="false" outlineLevel="0" collapsed="false">
      <c r="A701" s="36" t="s">
        <v>830</v>
      </c>
      <c r="B701" s="36" t="s">
        <v>831</v>
      </c>
      <c r="C701" s="36" t="s">
        <v>832</v>
      </c>
      <c r="D701" s="36" t="n">
        <v>1000</v>
      </c>
      <c r="E701" s="36" t="n">
        <v>14.15</v>
      </c>
      <c r="F701" s="36" t="n">
        <v>30.67</v>
      </c>
      <c r="G701" s="37" t="n">
        <v>44792</v>
      </c>
      <c r="H701" s="37" t="n">
        <v>45702</v>
      </c>
      <c r="I701" s="37" t="n">
        <v>44974</v>
      </c>
      <c r="J701" s="36" t="n">
        <f aca="true">IF(I701&gt;0,I701-TODAY(),H701-TODAY())</f>
        <v>280</v>
      </c>
      <c r="K701" s="36" t="n">
        <v>182</v>
      </c>
      <c r="L701" s="36" t="n">
        <v>96.45</v>
      </c>
      <c r="M701" s="38" t="n">
        <f aca="false">F701/K701*365/D701</f>
        <v>0.0615085164835165</v>
      </c>
      <c r="N701" s="38" t="n">
        <f aca="false">R701/S701</f>
        <v>0.111736123935993</v>
      </c>
      <c r="O701" s="38" t="n">
        <f aca="false">M701/L701*100</f>
        <v>0.0637724380337133</v>
      </c>
      <c r="P701" s="0" t="n">
        <f aca="false">M701*100/365*J701</f>
        <v>4.71846153846154</v>
      </c>
      <c r="Q701" s="0" t="n">
        <f aca="false">P701-L701+100</f>
        <v>8.26846153846154</v>
      </c>
      <c r="R701" s="0" t="n">
        <f aca="false">Q701/J701*365</f>
        <v>10.7785302197802</v>
      </c>
      <c r="S701" s="0" t="n">
        <f aca="false">E701/D701+L701</f>
        <v>96.46415</v>
      </c>
    </row>
    <row r="702" customFormat="false" ht="12.8" hidden="false" customHeight="false" outlineLevel="0" collapsed="false">
      <c r="A702" s="28" t="s">
        <v>869</v>
      </c>
      <c r="B702" s="28" t="s">
        <v>870</v>
      </c>
      <c r="C702" s="28" t="s">
        <v>871</v>
      </c>
      <c r="D702" s="28" t="n">
        <v>1000</v>
      </c>
      <c r="E702" s="34" t="n">
        <v>26.45</v>
      </c>
      <c r="F702" s="34" t="n">
        <v>39.14</v>
      </c>
      <c r="G702" s="29" t="n">
        <v>44753</v>
      </c>
      <c r="H702" s="29" t="n">
        <v>45481</v>
      </c>
      <c r="I702" s="29"/>
      <c r="J702" s="28" t="n">
        <f aca="true">IF(I702&gt;0,I702-TODAY(),H702-TODAY())</f>
        <v>787</v>
      </c>
      <c r="K702" s="28" t="n">
        <v>182</v>
      </c>
      <c r="L702" s="28" t="n">
        <v>94.29</v>
      </c>
      <c r="M702" s="30" t="n">
        <f aca="false">F702/K702*365/D702</f>
        <v>0.0784950549450549</v>
      </c>
      <c r="N702" s="30" t="n">
        <f aca="false">R702/S702</f>
        <v>0.111303241240132</v>
      </c>
      <c r="O702" s="30" t="n">
        <f aca="false">M702/L702*100</f>
        <v>0.0832485469774684</v>
      </c>
      <c r="P702" s="0" t="n">
        <f aca="false">M702*100/365*J702</f>
        <v>16.9248241758242</v>
      </c>
      <c r="Q702" s="0" t="n">
        <f aca="false">P702-L702+100</f>
        <v>22.6348241758242</v>
      </c>
      <c r="R702" s="0" t="n">
        <f aca="false">Q702/J702*365</f>
        <v>10.4977265872628</v>
      </c>
      <c r="S702" s="0" t="n">
        <f aca="false">E702/D702+L702</f>
        <v>94.31645</v>
      </c>
    </row>
    <row r="703" customFormat="false" ht="12.8" hidden="false" customHeight="false" outlineLevel="0" collapsed="false">
      <c r="A703" s="31" t="s">
        <v>2941</v>
      </c>
      <c r="B703" s="31" t="s">
        <v>2942</v>
      </c>
      <c r="C703" s="31" t="s">
        <v>2943</v>
      </c>
      <c r="D703" s="31" t="n">
        <v>1000</v>
      </c>
      <c r="E703" s="31" t="n">
        <v>0.03</v>
      </c>
      <c r="F703" s="31" t="n">
        <v>0.05</v>
      </c>
      <c r="G703" s="32" t="n">
        <v>44761</v>
      </c>
      <c r="H703" s="32" t="n">
        <v>44761</v>
      </c>
      <c r="I703" s="32"/>
      <c r="J703" s="31" t="n">
        <f aca="true">IF(I703&gt;0,I703-TODAY(),H703-TODAY())</f>
        <v>67</v>
      </c>
      <c r="K703" s="31" t="n">
        <v>182</v>
      </c>
      <c r="L703" s="31" t="n">
        <v>98</v>
      </c>
      <c r="M703" s="33" t="n">
        <f aca="false">F703/K703*365/D703</f>
        <v>0.000100274725274725</v>
      </c>
      <c r="N703" s="33" t="n">
        <f aca="false">R703/S703</f>
        <v>0.111281086960761</v>
      </c>
      <c r="O703" s="33" t="n">
        <f aca="false">M703/L703*100</f>
        <v>0.000102321148239516</v>
      </c>
      <c r="P703" s="0" t="n">
        <f aca="false">M703*100/365*J703</f>
        <v>0.00184065934065934</v>
      </c>
      <c r="Q703" s="0" t="n">
        <f aca="false">P703-L703+100</f>
        <v>2.00184065934066</v>
      </c>
      <c r="R703" s="0" t="n">
        <f aca="false">Q703/J703*365</f>
        <v>10.9055498605872</v>
      </c>
      <c r="S703" s="0" t="n">
        <f aca="false">E703/D703+L703</f>
        <v>98.00003</v>
      </c>
    </row>
    <row r="704" customFormat="false" ht="12.8" hidden="false" customHeight="false" outlineLevel="0" collapsed="false">
      <c r="A704" s="31" t="s">
        <v>935</v>
      </c>
      <c r="B704" s="31" t="s">
        <v>936</v>
      </c>
      <c r="C704" s="31" t="s">
        <v>937</v>
      </c>
      <c r="D704" s="31" t="n">
        <v>1000</v>
      </c>
      <c r="E704" s="31" t="n">
        <v>10.55</v>
      </c>
      <c r="F704" s="31" t="n">
        <v>13.71</v>
      </c>
      <c r="G704" s="32" t="n">
        <v>44715</v>
      </c>
      <c r="H704" s="32" t="n">
        <v>44715</v>
      </c>
      <c r="I704" s="32"/>
      <c r="J704" s="31" t="n">
        <f aca="true">IF(I704&gt;0,I704-TODAY(),H704-TODAY())</f>
        <v>21</v>
      </c>
      <c r="K704" s="31" t="n">
        <v>91</v>
      </c>
      <c r="L704" s="31" t="n">
        <v>99.68</v>
      </c>
      <c r="M704" s="33" t="n">
        <f aca="false">F704/K704*365/D704</f>
        <v>0.0549906593406593</v>
      </c>
      <c r="N704" s="33" t="n">
        <f aca="false">R704/S704</f>
        <v>0.110953051176573</v>
      </c>
      <c r="O704" s="33" t="n">
        <f aca="false">M704/L704*100</f>
        <v>0.0551671943626197</v>
      </c>
      <c r="P704" s="0" t="n">
        <f aca="false">M704*100/365*J704</f>
        <v>0.316384615384615</v>
      </c>
      <c r="Q704" s="0" t="n">
        <f aca="false">P704-L704+100</f>
        <v>0.636384615384614</v>
      </c>
      <c r="R704" s="0" t="n">
        <f aca="false">Q704/J704*365</f>
        <v>11.0609706959707</v>
      </c>
      <c r="S704" s="0" t="n">
        <f aca="false">E704/D704+L704</f>
        <v>99.69055</v>
      </c>
    </row>
    <row r="705" customFormat="false" ht="12.8" hidden="false" customHeight="false" outlineLevel="0" collapsed="false">
      <c r="A705" s="31" t="s">
        <v>884</v>
      </c>
      <c r="B705" s="31" t="s">
        <v>885</v>
      </c>
      <c r="C705" s="31" t="s">
        <v>886</v>
      </c>
      <c r="D705" s="31" t="n">
        <v>1000</v>
      </c>
      <c r="E705" s="31" t="n">
        <v>18.6</v>
      </c>
      <c r="F705" s="31" t="n">
        <v>46.37</v>
      </c>
      <c r="G705" s="32" t="n">
        <v>44803</v>
      </c>
      <c r="H705" s="32" t="n">
        <v>46259</v>
      </c>
      <c r="I705" s="32" t="n">
        <v>44803</v>
      </c>
      <c r="J705" s="31" t="n">
        <f aca="true">IF(I705&gt;0,I705-TODAY(),H705-TODAY())</f>
        <v>109</v>
      </c>
      <c r="K705" s="31" t="n">
        <v>182</v>
      </c>
      <c r="L705" s="31" t="n">
        <v>99.49</v>
      </c>
      <c r="M705" s="33" t="n">
        <f aca="false">F705/K705*365/D705</f>
        <v>0.0929947802197802</v>
      </c>
      <c r="N705" s="33" t="n">
        <f aca="false">R705/S705</f>
        <v>0.110616330519329</v>
      </c>
      <c r="O705" s="33" t="n">
        <f aca="false">M705/L705*100</f>
        <v>0.0934714847922205</v>
      </c>
      <c r="P705" s="0" t="n">
        <f aca="false">M705*100/365*J705</f>
        <v>2.77710439560439</v>
      </c>
      <c r="Q705" s="0" t="n">
        <f aca="false">P705-L705+100</f>
        <v>3.2871043956044</v>
      </c>
      <c r="R705" s="0" t="n">
        <f aca="false">Q705/J705*365</f>
        <v>11.0072761871157</v>
      </c>
      <c r="S705" s="0" t="n">
        <f aca="false">E705/D705+L705</f>
        <v>99.5086</v>
      </c>
    </row>
    <row r="706" customFormat="false" ht="12.8" hidden="false" customHeight="false" outlineLevel="0" collapsed="false">
      <c r="A706" s="31" t="s">
        <v>866</v>
      </c>
      <c r="B706" s="31" t="s">
        <v>867</v>
      </c>
      <c r="C706" s="31" t="s">
        <v>868</v>
      </c>
      <c r="D706" s="31" t="n">
        <v>1000</v>
      </c>
      <c r="E706" s="31" t="n">
        <v>9.01</v>
      </c>
      <c r="F706" s="31" t="n">
        <v>43.13</v>
      </c>
      <c r="G706" s="32" t="n">
        <v>44838</v>
      </c>
      <c r="H706" s="32" t="n">
        <v>47204</v>
      </c>
      <c r="I706" s="32" t="n">
        <v>45384</v>
      </c>
      <c r="J706" s="31" t="n">
        <f aca="true">IF(I706&gt;0,I706-TODAY(),H706-TODAY())</f>
        <v>690</v>
      </c>
      <c r="K706" s="31" t="n">
        <v>182</v>
      </c>
      <c r="L706" s="31" t="n">
        <v>96.24</v>
      </c>
      <c r="M706" s="33" t="n">
        <f aca="false">F706/K706*365/D706</f>
        <v>0.086496978021978</v>
      </c>
      <c r="N706" s="33" t="n">
        <f aca="false">R706/S706</f>
        <v>0.110532911553523</v>
      </c>
      <c r="O706" s="33" t="n">
        <f aca="false">M706/L706*100</f>
        <v>0.0898763279530112</v>
      </c>
      <c r="P706" s="0" t="n">
        <f aca="false">M706*100/365*J706</f>
        <v>16.3514835164835</v>
      </c>
      <c r="Q706" s="0" t="n">
        <f aca="false">P706-L706+100</f>
        <v>20.1114835164835</v>
      </c>
      <c r="R706" s="0" t="n">
        <f aca="false">Q706/J706*365</f>
        <v>10.6386833094442</v>
      </c>
      <c r="S706" s="0" t="n">
        <f aca="false">E706/D706+L706</f>
        <v>96.24901</v>
      </c>
    </row>
    <row r="707" customFormat="false" ht="12.8" hidden="false" customHeight="false" outlineLevel="0" collapsed="false">
      <c r="A707" s="31" t="s">
        <v>890</v>
      </c>
      <c r="B707" s="31" t="s">
        <v>891</v>
      </c>
      <c r="C707" s="31" t="s">
        <v>892</v>
      </c>
      <c r="D707" s="31" t="n">
        <v>1000</v>
      </c>
      <c r="E707" s="35" t="n">
        <v>31.95</v>
      </c>
      <c r="F707" s="35" t="n">
        <v>54.35</v>
      </c>
      <c r="G707" s="32" t="n">
        <v>44769</v>
      </c>
      <c r="H707" s="32" t="n">
        <v>46589</v>
      </c>
      <c r="I707" s="32" t="n">
        <v>44769</v>
      </c>
      <c r="J707" s="31" t="n">
        <f aca="true">IF(I707&gt;0,I707-TODAY(),H707-TODAY())</f>
        <v>75</v>
      </c>
      <c r="K707" s="31" t="n">
        <v>182</v>
      </c>
      <c r="L707" s="31" t="n">
        <v>99.97</v>
      </c>
      <c r="M707" s="33" t="n">
        <f aca="false">F707/K707*365/D707</f>
        <v>0.108998626373626</v>
      </c>
      <c r="N707" s="33" t="n">
        <f aca="false">R707/S707</f>
        <v>0.110456472472413</v>
      </c>
      <c r="O707" s="33" t="n">
        <f aca="false">M707/L707*100</f>
        <v>0.109031335774359</v>
      </c>
      <c r="P707" s="0" t="n">
        <f aca="false">M707*100/365*J707</f>
        <v>2.2396978021978</v>
      </c>
      <c r="Q707" s="0" t="n">
        <f aca="false">P707-L707+100</f>
        <v>2.2696978021978</v>
      </c>
      <c r="R707" s="0" t="n">
        <f aca="false">Q707/J707*365</f>
        <v>11.0458626373626</v>
      </c>
      <c r="S707" s="0" t="n">
        <f aca="false">E707/D707+L707</f>
        <v>100.00195</v>
      </c>
    </row>
    <row r="708" customFormat="false" ht="12.8" hidden="false" customHeight="false" outlineLevel="0" collapsed="false">
      <c r="A708" s="28" t="s">
        <v>2944</v>
      </c>
      <c r="B708" s="28" t="s">
        <v>2945</v>
      </c>
      <c r="C708" s="28" t="s">
        <v>2946</v>
      </c>
      <c r="D708" s="28" t="n">
        <v>1000</v>
      </c>
      <c r="E708" s="28" t="n">
        <v>27.09</v>
      </c>
      <c r="F708" s="28" t="n">
        <v>28.17</v>
      </c>
      <c r="G708" s="29" t="n">
        <v>44701</v>
      </c>
      <c r="H708" s="29" t="n">
        <v>48341</v>
      </c>
      <c r="I708" s="29" t="n">
        <v>45247</v>
      </c>
      <c r="J708" s="28" t="n">
        <f aca="true">IF(I708&gt;0,I708-TODAY(),H708-TODAY())</f>
        <v>553</v>
      </c>
      <c r="K708" s="28" t="n">
        <v>182</v>
      </c>
      <c r="L708" s="28" t="n">
        <v>93</v>
      </c>
      <c r="M708" s="30" t="n">
        <f aca="false">F708/K708*365/D708</f>
        <v>0.0564947802197802</v>
      </c>
      <c r="N708" s="30" t="n">
        <f aca="false">R708/S708</f>
        <v>0.110395060046864</v>
      </c>
      <c r="O708" s="30" t="n">
        <f aca="false">M708/L708*100</f>
        <v>0.06074707550514</v>
      </c>
      <c r="P708" s="0" t="n">
        <f aca="false">M708*100/365*J708</f>
        <v>8.55934615384616</v>
      </c>
      <c r="Q708" s="0" t="n">
        <f aca="false">P708-L708+100</f>
        <v>15.5593461538462</v>
      </c>
      <c r="R708" s="0" t="n">
        <f aca="false">Q708/J708*365</f>
        <v>10.269731186535</v>
      </c>
      <c r="S708" s="0" t="n">
        <f aca="false">E708/D708+L708</f>
        <v>93.02709</v>
      </c>
    </row>
    <row r="709" customFormat="false" ht="12.8" hidden="false" customHeight="false" outlineLevel="0" collapsed="false">
      <c r="A709" s="28" t="s">
        <v>2947</v>
      </c>
      <c r="B709" s="28" t="s">
        <v>2948</v>
      </c>
      <c r="C709" s="28" t="s">
        <v>2949</v>
      </c>
      <c r="D709" s="28" t="n">
        <v>1000</v>
      </c>
      <c r="E709" s="28" t="n">
        <v>46.59</v>
      </c>
      <c r="F709" s="28" t="n">
        <v>47.37</v>
      </c>
      <c r="G709" s="29" t="n">
        <v>44697</v>
      </c>
      <c r="H709" s="29" t="n">
        <v>45607</v>
      </c>
      <c r="I709" s="29"/>
      <c r="J709" s="28" t="n">
        <f aca="true">IF(I709&gt;0,I709-TODAY(),H709-TODAY())</f>
        <v>913</v>
      </c>
      <c r="K709" s="28" t="n">
        <v>182</v>
      </c>
      <c r="L709" s="28" t="n">
        <v>97</v>
      </c>
      <c r="M709" s="30" t="n">
        <f aca="false">F709/K709*365/D709</f>
        <v>0.0950002747252747</v>
      </c>
      <c r="N709" s="30" t="n">
        <f aca="false">R709/S709</f>
        <v>0.110249832563682</v>
      </c>
      <c r="O709" s="30" t="n">
        <f aca="false">M709/L709*100</f>
        <v>0.0979384275518296</v>
      </c>
      <c r="P709" s="0" t="n">
        <f aca="false">M709*100/365*J709</f>
        <v>23.7630824175824</v>
      </c>
      <c r="Q709" s="0" t="n">
        <f aca="false">P709-L709+100</f>
        <v>26.7630824175824</v>
      </c>
      <c r="R709" s="0" t="n">
        <f aca="false">Q709/J709*365</f>
        <v>10.6993702983763</v>
      </c>
      <c r="S709" s="0" t="n">
        <f aca="false">E709/D709+L709</f>
        <v>97.04659</v>
      </c>
    </row>
    <row r="710" customFormat="false" ht="12.8" hidden="false" customHeight="false" outlineLevel="0" collapsed="false">
      <c r="A710" s="31" t="s">
        <v>896</v>
      </c>
      <c r="B710" s="31" t="s">
        <v>897</v>
      </c>
      <c r="C710" s="31" t="s">
        <v>898</v>
      </c>
      <c r="D710" s="31" t="n">
        <v>1000</v>
      </c>
      <c r="E710" s="31" t="n">
        <v>13.23</v>
      </c>
      <c r="F710" s="31" t="n">
        <v>14.34</v>
      </c>
      <c r="G710" s="32" t="n">
        <v>44701</v>
      </c>
      <c r="H710" s="32" t="n">
        <v>47613</v>
      </c>
      <c r="I710" s="32" t="n">
        <v>45793</v>
      </c>
      <c r="J710" s="31" t="n">
        <f aca="true">IF(I710&gt;0,I710-TODAY(),H710-TODAY())</f>
        <v>1099</v>
      </c>
      <c r="K710" s="31" t="n">
        <v>91</v>
      </c>
      <c r="L710" s="31" t="n">
        <v>88.1</v>
      </c>
      <c r="M710" s="33" t="n">
        <f aca="false">F710/K710*365/D710</f>
        <v>0.0575175824175824</v>
      </c>
      <c r="N710" s="33" t="n">
        <f aca="false">R710/S710</f>
        <v>0.110130879790938</v>
      </c>
      <c r="O710" s="33" t="n">
        <f aca="false">M710/L710*100</f>
        <v>0.0652866996794352</v>
      </c>
      <c r="P710" s="0" t="n">
        <f aca="false">M710*100/365*J710</f>
        <v>17.3183076923077</v>
      </c>
      <c r="Q710" s="0" t="n">
        <f aca="false">P710-L710+100</f>
        <v>29.2183076923077</v>
      </c>
      <c r="R710" s="0" t="n">
        <f aca="false">Q710/J710*365</f>
        <v>9.7039875411213</v>
      </c>
      <c r="S710" s="0" t="n">
        <f aca="false">E710/D710+L710</f>
        <v>88.11323</v>
      </c>
    </row>
    <row r="711" customFormat="false" ht="12.8" hidden="false" customHeight="false" outlineLevel="0" collapsed="false">
      <c r="A711" s="31" t="s">
        <v>2950</v>
      </c>
      <c r="B711" s="31" t="s">
        <v>2951</v>
      </c>
      <c r="C711" s="31" t="s">
        <v>2952</v>
      </c>
      <c r="D711" s="31" t="n">
        <v>1000</v>
      </c>
      <c r="E711" s="31" t="n">
        <v>0</v>
      </c>
      <c r="F711" s="31" t="n">
        <v>0.5</v>
      </c>
      <c r="G711" s="32" t="n">
        <v>45631</v>
      </c>
      <c r="H711" s="32" t="n">
        <v>45631</v>
      </c>
      <c r="I711" s="32"/>
      <c r="J711" s="31" t="n">
        <f aca="true">IF(I711&gt;0,I711-TODAY(),H711-TODAY())</f>
        <v>937</v>
      </c>
      <c r="K711" s="31" t="n">
        <v>1833</v>
      </c>
      <c r="L711" s="31" t="n">
        <v>77.99</v>
      </c>
      <c r="M711" s="33" t="n">
        <f aca="false">F711/K711*365/D711</f>
        <v>9.95635570103655E-005</v>
      </c>
      <c r="N711" s="33" t="n">
        <f aca="false">R711/S711</f>
        <v>0.110062260743166</v>
      </c>
      <c r="O711" s="33" t="n">
        <f aca="false">M711/L711*100</f>
        <v>0.000127661952827754</v>
      </c>
      <c r="P711" s="0" t="n">
        <f aca="false">M711*100/365*J711</f>
        <v>0.0255591925804692</v>
      </c>
      <c r="Q711" s="0" t="n">
        <f aca="false">P711-L711+100</f>
        <v>22.0355591925805</v>
      </c>
      <c r="R711" s="0" t="n">
        <f aca="false">Q711/J711*365</f>
        <v>8.58375571535952</v>
      </c>
      <c r="S711" s="0" t="n">
        <f aca="false">E711/D711+L711</f>
        <v>77.99</v>
      </c>
    </row>
    <row r="712" customFormat="false" ht="12.8" hidden="false" customHeight="false" outlineLevel="0" collapsed="false">
      <c r="A712" s="28" t="s">
        <v>902</v>
      </c>
      <c r="B712" s="28" t="s">
        <v>903</v>
      </c>
      <c r="C712" s="28" t="s">
        <v>904</v>
      </c>
      <c r="D712" s="28" t="n">
        <v>1000</v>
      </c>
      <c r="E712" s="28" t="n">
        <v>46.45</v>
      </c>
      <c r="F712" s="28" t="n">
        <v>86.26</v>
      </c>
      <c r="G712" s="29" t="n">
        <v>44862</v>
      </c>
      <c r="H712" s="29" t="n">
        <v>44862</v>
      </c>
      <c r="I712" s="29"/>
      <c r="J712" s="28" t="n">
        <f aca="true">IF(I712&gt;0,I712-TODAY(),H712-TODAY())</f>
        <v>168</v>
      </c>
      <c r="K712" s="28" t="n">
        <v>364</v>
      </c>
      <c r="L712" s="28" t="n">
        <v>98.97</v>
      </c>
      <c r="M712" s="30" t="n">
        <f aca="false">F712/K712*365/D712</f>
        <v>0.086496978021978</v>
      </c>
      <c r="N712" s="30" t="n">
        <f aca="false">R712/S712</f>
        <v>0.109956430686471</v>
      </c>
      <c r="O712" s="30" t="n">
        <f aca="false">M712/L712*100</f>
        <v>0.0873971688612489</v>
      </c>
      <c r="P712" s="0" t="n">
        <f aca="false">M712*100/365*J712</f>
        <v>3.98123076923077</v>
      </c>
      <c r="Q712" s="0" t="n">
        <f aca="false">P712-L712+100</f>
        <v>5.01123076923076</v>
      </c>
      <c r="R712" s="0" t="n">
        <f aca="false">Q712/J712*365</f>
        <v>10.8874954212454</v>
      </c>
      <c r="S712" s="0" t="n">
        <f aca="false">E712/D712+L712</f>
        <v>99.01645</v>
      </c>
    </row>
    <row r="713" customFormat="false" ht="12.8" hidden="false" customHeight="false" outlineLevel="0" collapsed="false">
      <c r="A713" s="31" t="s">
        <v>2953</v>
      </c>
      <c r="B713" s="31" t="s">
        <v>2954</v>
      </c>
      <c r="C713" s="31" t="s">
        <v>2955</v>
      </c>
      <c r="D713" s="31" t="n">
        <v>1000</v>
      </c>
      <c r="E713" s="31" t="n">
        <v>27.22</v>
      </c>
      <c r="F713" s="31" t="n">
        <v>34.41</v>
      </c>
      <c r="G713" s="32" t="n">
        <v>44732</v>
      </c>
      <c r="H713" s="32" t="n">
        <v>45096</v>
      </c>
      <c r="I713" s="32"/>
      <c r="J713" s="31" t="n">
        <f aca="true">IF(I713&gt;0,I713-TODAY(),H713-TODAY())</f>
        <v>402</v>
      </c>
      <c r="K713" s="31" t="n">
        <v>182</v>
      </c>
      <c r="L713" s="31" t="n">
        <v>96</v>
      </c>
      <c r="M713" s="33" t="n">
        <f aca="false">F713/K713*365/D713</f>
        <v>0.0690090659340659</v>
      </c>
      <c r="N713" s="33" t="n">
        <f aca="false">R713/S713</f>
        <v>0.109685018366943</v>
      </c>
      <c r="O713" s="33" t="n">
        <f aca="false">M713/L713*100</f>
        <v>0.0718844436813187</v>
      </c>
      <c r="P713" s="0" t="n">
        <f aca="false">M713*100/365*J713</f>
        <v>7.60045054945055</v>
      </c>
      <c r="Q713" s="0" t="n">
        <f aca="false">P713-L713+100</f>
        <v>11.6004505494506</v>
      </c>
      <c r="R713" s="0" t="n">
        <f aca="false">Q713/J713*365</f>
        <v>10.5327473894265</v>
      </c>
      <c r="S713" s="0" t="n">
        <f aca="false">E713/D713+L713</f>
        <v>96.02722</v>
      </c>
    </row>
    <row r="714" customFormat="false" ht="12.8" hidden="false" customHeight="false" outlineLevel="0" collapsed="false">
      <c r="A714" s="28" t="s">
        <v>914</v>
      </c>
      <c r="B714" s="28" t="s">
        <v>915</v>
      </c>
      <c r="C714" s="28" t="s">
        <v>916</v>
      </c>
      <c r="D714" s="28" t="n">
        <v>1000</v>
      </c>
      <c r="E714" s="28" t="n">
        <v>0</v>
      </c>
      <c r="F714" s="28" t="n">
        <v>0.05</v>
      </c>
      <c r="G714" s="29" t="n">
        <v>44875</v>
      </c>
      <c r="H714" s="29" t="n">
        <v>45967</v>
      </c>
      <c r="I714" s="29"/>
      <c r="J714" s="28" t="n">
        <f aca="true">IF(I714&gt;0,I714-TODAY(),H714-TODAY())</f>
        <v>1273</v>
      </c>
      <c r="K714" s="28" t="n">
        <v>182</v>
      </c>
      <c r="L714" s="28" t="n">
        <v>72.37</v>
      </c>
      <c r="M714" s="30" t="n">
        <f aca="false">F714/K714*365/D714</f>
        <v>0.000100274725274725</v>
      </c>
      <c r="N714" s="30" t="n">
        <f aca="false">R714/S714</f>
        <v>0.10960645496394</v>
      </c>
      <c r="O714" s="30" t="n">
        <f aca="false">M714/L714*100</f>
        <v>0.000138558415468737</v>
      </c>
      <c r="P714" s="0" t="n">
        <f aca="false">M714*100/365*J714</f>
        <v>0.0349725274725275</v>
      </c>
      <c r="Q714" s="0" t="n">
        <f aca="false">P714-L714+100</f>
        <v>27.6649725274725</v>
      </c>
      <c r="R714" s="0" t="n">
        <f aca="false">Q714/J714*365</f>
        <v>7.93221914574036</v>
      </c>
      <c r="S714" s="0" t="n">
        <f aca="false">E714/D714+L714</f>
        <v>72.37</v>
      </c>
    </row>
    <row r="715" customFormat="false" ht="12.8" hidden="false" customHeight="false" outlineLevel="0" collapsed="false">
      <c r="A715" s="28" t="s">
        <v>680</v>
      </c>
      <c r="B715" s="28" t="s">
        <v>681</v>
      </c>
      <c r="C715" s="28" t="s">
        <v>682</v>
      </c>
      <c r="D715" s="28" t="n">
        <v>1000</v>
      </c>
      <c r="E715" s="28" t="n">
        <v>15.67</v>
      </c>
      <c r="F715" s="28" t="n">
        <v>35.65</v>
      </c>
      <c r="G715" s="29" t="n">
        <v>44796</v>
      </c>
      <c r="H715" s="29" t="n">
        <v>46798</v>
      </c>
      <c r="I715" s="29" t="n">
        <v>45706</v>
      </c>
      <c r="J715" s="28" t="n">
        <f aca="true">IF(I715&gt;0,I715-TODAY(),H715-TODAY())</f>
        <v>1012</v>
      </c>
      <c r="K715" s="28" t="n">
        <v>182</v>
      </c>
      <c r="L715" s="28" t="n">
        <v>91.91</v>
      </c>
      <c r="M715" s="30" t="n">
        <f aca="false">F715/K715*365/D715</f>
        <v>0.0714958791208791</v>
      </c>
      <c r="N715" s="30" t="n">
        <f aca="false">R715/S715</f>
        <v>0.109517003035902</v>
      </c>
      <c r="O715" s="30" t="n">
        <f aca="false">M715/L715*100</f>
        <v>0.0777890100325091</v>
      </c>
      <c r="P715" s="0" t="n">
        <f aca="false">M715*100/365*J715</f>
        <v>19.822967032967</v>
      </c>
      <c r="Q715" s="0" t="n">
        <f aca="false">P715-L715+100</f>
        <v>27.912967032967</v>
      </c>
      <c r="R715" s="0" t="n">
        <f aca="false">Q715/J715*365</f>
        <v>10.0674238804674</v>
      </c>
      <c r="S715" s="0" t="n">
        <f aca="false">E715/D715+L715</f>
        <v>91.92567</v>
      </c>
    </row>
    <row r="716" customFormat="false" ht="12.8" hidden="false" customHeight="false" outlineLevel="0" collapsed="false">
      <c r="A716" s="31" t="s">
        <v>923</v>
      </c>
      <c r="B716" s="31" t="s">
        <v>924</v>
      </c>
      <c r="C716" s="31" t="s">
        <v>925</v>
      </c>
      <c r="D716" s="31" t="n">
        <v>1000</v>
      </c>
      <c r="E716" s="31" t="n">
        <v>24.92</v>
      </c>
      <c r="F716" s="31" t="n">
        <v>28.17</v>
      </c>
      <c r="G716" s="32" t="n">
        <v>44715</v>
      </c>
      <c r="H716" s="32" t="n">
        <v>45079</v>
      </c>
      <c r="I716" s="32"/>
      <c r="J716" s="31" t="n">
        <f aca="true">IF(I716&gt;0,I716-TODAY(),H716-TODAY())</f>
        <v>385</v>
      </c>
      <c r="K716" s="31" t="n">
        <v>182</v>
      </c>
      <c r="L716" s="31" t="n">
        <v>94.99</v>
      </c>
      <c r="M716" s="33" t="n">
        <f aca="false">F716/K716*365/D716</f>
        <v>0.0564947802197802</v>
      </c>
      <c r="N716" s="33" t="n">
        <f aca="false">R716/S716</f>
        <v>0.109448266458766</v>
      </c>
      <c r="O716" s="33" t="n">
        <f aca="false">M716/L716*100</f>
        <v>0.0594744501734711</v>
      </c>
      <c r="P716" s="0" t="n">
        <f aca="false">M716*100/365*J716</f>
        <v>5.95903846153846</v>
      </c>
      <c r="Q716" s="0" t="n">
        <f aca="false">P716-L716+100</f>
        <v>10.9690384615385</v>
      </c>
      <c r="R716" s="0" t="n">
        <f aca="false">Q716/J716*365</f>
        <v>10.3992182817183</v>
      </c>
      <c r="S716" s="0" t="n">
        <f aca="false">E716/D716+L716</f>
        <v>95.01492</v>
      </c>
    </row>
    <row r="717" customFormat="false" ht="12.8" hidden="false" customHeight="false" outlineLevel="0" collapsed="false">
      <c r="A717" s="31" t="s">
        <v>938</v>
      </c>
      <c r="B717" s="31" t="s">
        <v>939</v>
      </c>
      <c r="C717" s="31" t="s">
        <v>940</v>
      </c>
      <c r="D717" s="31" t="n">
        <v>1000</v>
      </c>
      <c r="E717" s="31" t="n">
        <v>30.78</v>
      </c>
      <c r="F717" s="31" t="n">
        <v>34.16</v>
      </c>
      <c r="G717" s="32" t="n">
        <v>44712</v>
      </c>
      <c r="H717" s="32" t="n">
        <v>47442</v>
      </c>
      <c r="I717" s="32" t="n">
        <v>44894</v>
      </c>
      <c r="J717" s="31" t="n">
        <f aca="true">IF(I717&gt;0,I717-TODAY(),H717-TODAY())</f>
        <v>200</v>
      </c>
      <c r="K717" s="31" t="n">
        <v>182</v>
      </c>
      <c r="L717" s="31" t="n">
        <v>97.9</v>
      </c>
      <c r="M717" s="33" t="n">
        <f aca="false">F717/K717*365/D717</f>
        <v>0.0685076923076923</v>
      </c>
      <c r="N717" s="33" t="n">
        <f aca="false">R717/S717</f>
        <v>0.109090004498782</v>
      </c>
      <c r="O717" s="33" t="n">
        <f aca="false">M717/L717*100</f>
        <v>0.0699772137974385</v>
      </c>
      <c r="P717" s="0" t="n">
        <f aca="false">M717*100/365*J717</f>
        <v>3.75384615384615</v>
      </c>
      <c r="Q717" s="0" t="n">
        <f aca="false">P717-L717+100</f>
        <v>5.85384615384615</v>
      </c>
      <c r="R717" s="0" t="n">
        <f aca="false">Q717/J717*365</f>
        <v>10.6832692307692</v>
      </c>
      <c r="S717" s="0" t="n">
        <f aca="false">E717/D717+L717</f>
        <v>97.93078</v>
      </c>
    </row>
    <row r="718" customFormat="false" ht="12.8" hidden="false" customHeight="false" outlineLevel="0" collapsed="false">
      <c r="A718" s="31" t="s">
        <v>944</v>
      </c>
      <c r="B718" s="31" t="s">
        <v>945</v>
      </c>
      <c r="C718" s="31" t="s">
        <v>946</v>
      </c>
      <c r="D718" s="31" t="n">
        <v>1000</v>
      </c>
      <c r="E718" s="31" t="n">
        <v>24.47</v>
      </c>
      <c r="F718" s="31" t="n">
        <v>47.37</v>
      </c>
      <c r="G718" s="32" t="n">
        <v>44782</v>
      </c>
      <c r="H718" s="32" t="n">
        <v>45328</v>
      </c>
      <c r="I718" s="32" t="n">
        <v>44782</v>
      </c>
      <c r="J718" s="31" t="n">
        <f aca="true">IF(I718&gt;0,I718-TODAY(),H718-TODAY())</f>
        <v>88</v>
      </c>
      <c r="K718" s="31" t="n">
        <v>182</v>
      </c>
      <c r="L718" s="31" t="n">
        <v>99.67</v>
      </c>
      <c r="M718" s="33" t="n">
        <f aca="false">F718/K718*365/D718</f>
        <v>0.0950002747252747</v>
      </c>
      <c r="N718" s="33" t="n">
        <f aca="false">R718/S718</f>
        <v>0.109020866177708</v>
      </c>
      <c r="O718" s="33" t="n">
        <f aca="false">M718/L718*100</f>
        <v>0.0953148136101883</v>
      </c>
      <c r="P718" s="0" t="n">
        <f aca="false">M718*100/365*J718</f>
        <v>2.29041758241758</v>
      </c>
      <c r="Q718" s="0" t="n">
        <f aca="false">P718-L718+100</f>
        <v>2.62041758241759</v>
      </c>
      <c r="R718" s="0" t="n">
        <f aca="false">Q718/J718*365</f>
        <v>10.8687774725275</v>
      </c>
      <c r="S718" s="0" t="n">
        <f aca="false">E718/D718+L718</f>
        <v>99.69447</v>
      </c>
    </row>
    <row r="719" customFormat="false" ht="12.8" hidden="false" customHeight="false" outlineLevel="0" collapsed="false">
      <c r="A719" s="28" t="s">
        <v>2956</v>
      </c>
      <c r="B719" s="28" t="s">
        <v>2957</v>
      </c>
      <c r="C719" s="28" t="s">
        <v>2958</v>
      </c>
      <c r="D719" s="28" t="n">
        <v>1000</v>
      </c>
      <c r="E719" s="28" t="n">
        <v>20.48</v>
      </c>
      <c r="F719" s="28" t="n">
        <v>32.23</v>
      </c>
      <c r="G719" s="29" t="n">
        <v>44760</v>
      </c>
      <c r="H719" s="29" t="n">
        <v>45125</v>
      </c>
      <c r="I719" s="29"/>
      <c r="J719" s="28" t="n">
        <f aca="true">IF(I719&gt;0,I719-TODAY(),H719-TODAY())</f>
        <v>431</v>
      </c>
      <c r="K719" s="28" t="n">
        <v>181</v>
      </c>
      <c r="L719" s="28" t="n">
        <v>95.4</v>
      </c>
      <c r="M719" s="30" t="n">
        <f aca="false">F719/K719*365/D719</f>
        <v>0.0649941988950276</v>
      </c>
      <c r="N719" s="30" t="n">
        <f aca="false">R719/S719</f>
        <v>0.10893899859689</v>
      </c>
      <c r="O719" s="30" t="n">
        <f aca="false">M719/L719*100</f>
        <v>0.0681280910849346</v>
      </c>
      <c r="P719" s="0" t="n">
        <f aca="false">M719*100/365*J719</f>
        <v>7.67465745856354</v>
      </c>
      <c r="Q719" s="0" t="n">
        <f aca="false">P719-L719+100</f>
        <v>12.2746574585635</v>
      </c>
      <c r="R719" s="0" t="n">
        <f aca="false">Q719/J719*365</f>
        <v>10.3950115368345</v>
      </c>
      <c r="S719" s="0" t="n">
        <f aca="false">E719/D719+L719</f>
        <v>95.42048</v>
      </c>
    </row>
    <row r="720" customFormat="false" ht="12.8" hidden="false" customHeight="false" outlineLevel="0" collapsed="false">
      <c r="A720" s="28" t="s">
        <v>926</v>
      </c>
      <c r="B720" s="28" t="s">
        <v>927</v>
      </c>
      <c r="C720" s="28" t="s">
        <v>928</v>
      </c>
      <c r="D720" s="28" t="n">
        <v>1000</v>
      </c>
      <c r="E720" s="28" t="n">
        <v>6.49</v>
      </c>
      <c r="F720" s="28" t="n">
        <v>36.9</v>
      </c>
      <c r="G720" s="29" t="n">
        <v>44844</v>
      </c>
      <c r="H720" s="29" t="n">
        <v>47392</v>
      </c>
      <c r="I720" s="29" t="n">
        <v>45572</v>
      </c>
      <c r="J720" s="28" t="n">
        <f aca="true">IF(I720&gt;0,I720-TODAY(),H720-TODAY())</f>
        <v>878</v>
      </c>
      <c r="K720" s="28" t="n">
        <v>182</v>
      </c>
      <c r="L720" s="28" t="n">
        <v>93.34</v>
      </c>
      <c r="M720" s="30" t="n">
        <f aca="false">F720/K720*365/D720</f>
        <v>0.0740027472527473</v>
      </c>
      <c r="N720" s="30" t="n">
        <f aca="false">R720/S720</f>
        <v>0.108937717323538</v>
      </c>
      <c r="O720" s="30" t="n">
        <f aca="false">M720/L720*100</f>
        <v>0.0792829946997507</v>
      </c>
      <c r="P720" s="0" t="n">
        <f aca="false">M720*100/365*J720</f>
        <v>17.8012087912088</v>
      </c>
      <c r="Q720" s="0" t="n">
        <f aca="false">P720-L720+100</f>
        <v>24.4612087912088</v>
      </c>
      <c r="R720" s="0" t="n">
        <f aca="false">Q720/J720*365</f>
        <v>10.1689535407645</v>
      </c>
      <c r="S720" s="0" t="n">
        <f aca="false">E720/D720+L720</f>
        <v>93.34649</v>
      </c>
    </row>
    <row r="721" customFormat="false" ht="12.8" hidden="false" customHeight="false" outlineLevel="0" collapsed="false">
      <c r="A721" s="31" t="s">
        <v>947</v>
      </c>
      <c r="B721" s="31" t="s">
        <v>948</v>
      </c>
      <c r="C721" s="31" t="s">
        <v>949</v>
      </c>
      <c r="D721" s="31" t="n">
        <v>1000</v>
      </c>
      <c r="E721" s="31" t="n">
        <v>21.1</v>
      </c>
      <c r="F721" s="31" t="n">
        <v>24.31</v>
      </c>
      <c r="G721" s="32" t="n">
        <v>44706</v>
      </c>
      <c r="H721" s="32" t="n">
        <v>45252</v>
      </c>
      <c r="I721" s="32"/>
      <c r="J721" s="31" t="n">
        <f aca="true">IF(I721&gt;0,I721-TODAY(),H721-TODAY())</f>
        <v>558</v>
      </c>
      <c r="K721" s="31" t="n">
        <v>91</v>
      </c>
      <c r="L721" s="31" t="n">
        <v>98.5</v>
      </c>
      <c r="M721" s="33" t="n">
        <f aca="false">F721/K721*365/D721</f>
        <v>0.0975071428571428</v>
      </c>
      <c r="N721" s="33" t="n">
        <f aca="false">R721/S721</f>
        <v>0.108929935632197</v>
      </c>
      <c r="O721" s="33" t="n">
        <f aca="false">M721/L721*100</f>
        <v>0.0989920232052212</v>
      </c>
      <c r="P721" s="0" t="n">
        <f aca="false">M721*100/365*J721</f>
        <v>14.9065714285714</v>
      </c>
      <c r="Q721" s="0" t="n">
        <f aca="false">P721-L721+100</f>
        <v>16.4065714285714</v>
      </c>
      <c r="R721" s="0" t="n">
        <f aca="false">Q721/J721*365</f>
        <v>10.7318970814132</v>
      </c>
      <c r="S721" s="0" t="n">
        <f aca="false">E721/D721+L721</f>
        <v>98.5211</v>
      </c>
    </row>
    <row r="722" customFormat="false" ht="12.8" hidden="false" customHeight="false" outlineLevel="0" collapsed="false">
      <c r="A722" s="28" t="s">
        <v>950</v>
      </c>
      <c r="B722" s="28" t="s">
        <v>951</v>
      </c>
      <c r="C722" s="28" t="s">
        <v>952</v>
      </c>
      <c r="D722" s="28" t="n">
        <v>1000</v>
      </c>
      <c r="E722" s="28" t="n">
        <v>21.21</v>
      </c>
      <c r="F722" s="28" t="n">
        <v>28.17</v>
      </c>
      <c r="G722" s="29" t="n">
        <v>44739</v>
      </c>
      <c r="H722" s="29" t="n">
        <v>45470</v>
      </c>
      <c r="I722" s="29" t="n">
        <v>45470</v>
      </c>
      <c r="J722" s="28" t="n">
        <f aca="true">IF(I722&gt;0,I722-TODAY(),H722-TODAY())</f>
        <v>776</v>
      </c>
      <c r="K722" s="28" t="n">
        <v>182</v>
      </c>
      <c r="L722" s="28" t="n">
        <v>90.98</v>
      </c>
      <c r="M722" s="30" t="n">
        <f aca="false">F722/K722*365/D722</f>
        <v>0.0564947802197802</v>
      </c>
      <c r="N722" s="30" t="n">
        <f aca="false">R722/S722</f>
        <v>0.108703309122519</v>
      </c>
      <c r="O722" s="30" t="n">
        <f aca="false">M722/L722*100</f>
        <v>0.0620958234994287</v>
      </c>
      <c r="P722" s="0" t="n">
        <f aca="false">M722*100/365*J722</f>
        <v>12.0109450549451</v>
      </c>
      <c r="Q722" s="0" t="n">
        <f aca="false">P722-L722+100</f>
        <v>21.030945054945</v>
      </c>
      <c r="R722" s="0" t="n">
        <f aca="false">Q722/J722*365</f>
        <v>9.89213266115328</v>
      </c>
      <c r="S722" s="0" t="n">
        <f aca="false">E722/D722+L722</f>
        <v>91.00121</v>
      </c>
    </row>
    <row r="723" customFormat="false" ht="12.8" hidden="false" customHeight="false" outlineLevel="0" collapsed="false">
      <c r="A723" s="31" t="s">
        <v>2959</v>
      </c>
      <c r="B723" s="31" t="s">
        <v>2960</v>
      </c>
      <c r="C723" s="31" t="s">
        <v>2961</v>
      </c>
      <c r="D723" s="31" t="n">
        <v>1000</v>
      </c>
      <c r="E723" s="31" t="n">
        <v>0</v>
      </c>
      <c r="F723" s="31" t="n">
        <v>1</v>
      </c>
      <c r="G723" s="32" t="n">
        <v>44969</v>
      </c>
      <c r="H723" s="32" t="n">
        <v>44969</v>
      </c>
      <c r="I723" s="32"/>
      <c r="J723" s="31" t="n">
        <f aca="true">IF(I723&gt;0,I723-TODAY(),H723-TODAY())</f>
        <v>275</v>
      </c>
      <c r="K723" s="31" t="n">
        <v>365</v>
      </c>
      <c r="L723" s="31" t="n">
        <v>92.5</v>
      </c>
      <c r="M723" s="33" t="n">
        <f aca="false">F723/K723*365/D723</f>
        <v>0.001</v>
      </c>
      <c r="N723" s="33" t="n">
        <f aca="false">R723/S723</f>
        <v>0.108697788697789</v>
      </c>
      <c r="O723" s="33" t="n">
        <f aca="false">M723/L723*100</f>
        <v>0.00108108108108108</v>
      </c>
      <c r="P723" s="0" t="n">
        <f aca="false">M723*100/365*J723</f>
        <v>0.0753424657534247</v>
      </c>
      <c r="Q723" s="0" t="n">
        <f aca="false">P723-L723+100</f>
        <v>7.57534246575342</v>
      </c>
      <c r="R723" s="0" t="n">
        <f aca="false">Q723/J723*365</f>
        <v>10.0545454545455</v>
      </c>
      <c r="S723" s="0" t="n">
        <f aca="false">E723/D723+L723</f>
        <v>92.5</v>
      </c>
    </row>
    <row r="724" customFormat="false" ht="12.8" hidden="false" customHeight="false" outlineLevel="0" collapsed="false">
      <c r="A724" s="28" t="s">
        <v>2962</v>
      </c>
      <c r="B724" s="28" t="s">
        <v>2963</v>
      </c>
      <c r="C724" s="28" t="s">
        <v>2964</v>
      </c>
      <c r="D724" s="28" t="n">
        <v>1000</v>
      </c>
      <c r="E724" s="28" t="n">
        <v>20.49</v>
      </c>
      <c r="F724" s="28" t="n">
        <v>43.88</v>
      </c>
      <c r="G724" s="29" t="n">
        <v>44791</v>
      </c>
      <c r="H724" s="29" t="n">
        <v>45337</v>
      </c>
      <c r="I724" s="29"/>
      <c r="J724" s="28" t="n">
        <f aca="true">IF(I724&gt;0,I724-TODAY(),H724-TODAY())</f>
        <v>643</v>
      </c>
      <c r="K724" s="28" t="n">
        <v>182</v>
      </c>
      <c r="L724" s="28" t="n">
        <v>96.94</v>
      </c>
      <c r="M724" s="30" t="n">
        <f aca="false">F724/K724*365/D724</f>
        <v>0.0880010989010989</v>
      </c>
      <c r="N724" s="30" t="n">
        <f aca="false">R724/S724</f>
        <v>0.10867440838015</v>
      </c>
      <c r="O724" s="30" t="n">
        <f aca="false">M724/L724*100</f>
        <v>0.0907789342903847</v>
      </c>
      <c r="P724" s="0" t="n">
        <f aca="false">M724*100/365*J724</f>
        <v>15.5026593406593</v>
      </c>
      <c r="Q724" s="0" t="n">
        <f aca="false">P724-L724+100</f>
        <v>18.5626593406594</v>
      </c>
      <c r="R724" s="0" t="n">
        <f aca="false">Q724/J724*365</f>
        <v>10.5371238869995</v>
      </c>
      <c r="S724" s="0" t="n">
        <f aca="false">E724/D724+L724</f>
        <v>96.96049</v>
      </c>
    </row>
    <row r="725" customFormat="false" ht="12.8" hidden="false" customHeight="false" outlineLevel="0" collapsed="false">
      <c r="A725" s="28" t="s">
        <v>953</v>
      </c>
      <c r="B725" s="28" t="s">
        <v>954</v>
      </c>
      <c r="C725" s="28" t="s">
        <v>955</v>
      </c>
      <c r="D725" s="28" t="n">
        <v>119.7</v>
      </c>
      <c r="E725" s="28" t="n">
        <v>0.57</v>
      </c>
      <c r="F725" s="28" t="n">
        <v>3.43</v>
      </c>
      <c r="G725" s="29" t="n">
        <v>44770</v>
      </c>
      <c r="H725" s="29" t="n">
        <v>53445</v>
      </c>
      <c r="I725" s="29" t="n">
        <v>45685</v>
      </c>
      <c r="J725" s="28" t="n">
        <f aca="true">IF(I725&gt;0,I725-TODAY(),H725-TODAY())</f>
        <v>991</v>
      </c>
      <c r="K725" s="28" t="n">
        <v>91</v>
      </c>
      <c r="L725" s="28" t="n">
        <v>101.34</v>
      </c>
      <c r="M725" s="30" t="n">
        <f aca="false">F725/K725*365/D725</f>
        <v>0.11493477282951</v>
      </c>
      <c r="N725" s="30" t="n">
        <f aca="false">R725/S725</f>
        <v>0.108539752813234</v>
      </c>
      <c r="O725" s="30" t="n">
        <f aca="false">M725/L725*100</f>
        <v>0.11341501167309</v>
      </c>
      <c r="P725" s="0" t="n">
        <f aca="false">M725*100/365*J725</f>
        <v>31.2055780476833</v>
      </c>
      <c r="Q725" s="0" t="n">
        <f aca="false">P725-L725+100</f>
        <v>29.8655780476833</v>
      </c>
      <c r="R725" s="0" t="n">
        <f aca="false">Q725/J725*365</f>
        <v>10.9999354060589</v>
      </c>
      <c r="S725" s="0" t="n">
        <f aca="false">E725/D725+L725</f>
        <v>101.344761904762</v>
      </c>
    </row>
    <row r="726" customFormat="false" ht="12.8" hidden="false" customHeight="false" outlineLevel="0" collapsed="false">
      <c r="A726" s="28" t="s">
        <v>956</v>
      </c>
      <c r="B726" s="28" t="s">
        <v>957</v>
      </c>
      <c r="C726" s="28" t="s">
        <v>958</v>
      </c>
      <c r="D726" s="28" t="n">
        <v>1000</v>
      </c>
      <c r="E726" s="28" t="n">
        <v>33.84</v>
      </c>
      <c r="F726" s="28" t="n">
        <v>34.41</v>
      </c>
      <c r="G726" s="29" t="n">
        <v>44697</v>
      </c>
      <c r="H726" s="29" t="n">
        <v>47427</v>
      </c>
      <c r="I726" s="29" t="n">
        <v>45971</v>
      </c>
      <c r="J726" s="28" t="n">
        <f aca="true">IF(I726&gt;0,I726-TODAY(),H726-TODAY())</f>
        <v>1277</v>
      </c>
      <c r="K726" s="28" t="n">
        <v>182</v>
      </c>
      <c r="L726" s="28" t="n">
        <v>89.97</v>
      </c>
      <c r="M726" s="30" t="n">
        <f aca="false">F726/K726*365/D726</f>
        <v>0.0690090659340659</v>
      </c>
      <c r="N726" s="30" t="n">
        <f aca="false">R726/S726</f>
        <v>0.10852584654796</v>
      </c>
      <c r="O726" s="30" t="n">
        <f aca="false">M726/L726*100</f>
        <v>0.0767023073625274</v>
      </c>
      <c r="P726" s="0" t="n">
        <f aca="false">M726*100/365*J726</f>
        <v>24.1437197802198</v>
      </c>
      <c r="Q726" s="0" t="n">
        <f aca="false">P726-L726+100</f>
        <v>34.1737197802198</v>
      </c>
      <c r="R726" s="0" t="n">
        <f aca="false">Q726/J726*365</f>
        <v>9.76774292856713</v>
      </c>
      <c r="S726" s="0" t="n">
        <f aca="false">E726/D726+L726</f>
        <v>90.00384</v>
      </c>
    </row>
    <row r="727" customFormat="false" ht="12.8" hidden="false" customHeight="false" outlineLevel="0" collapsed="false">
      <c r="A727" s="31" t="s">
        <v>839</v>
      </c>
      <c r="B727" s="31" t="s">
        <v>840</v>
      </c>
      <c r="C727" s="31" t="s">
        <v>841</v>
      </c>
      <c r="D727" s="31" t="n">
        <v>1000</v>
      </c>
      <c r="E727" s="35" t="n">
        <v>14.99</v>
      </c>
      <c r="F727" s="35" t="n">
        <v>18.95</v>
      </c>
      <c r="G727" s="32" t="n">
        <v>44713</v>
      </c>
      <c r="H727" s="32" t="n">
        <v>55815</v>
      </c>
      <c r="I727" s="32" t="n">
        <v>45259</v>
      </c>
      <c r="J727" s="31" t="n">
        <f aca="true">IF(I727&gt;0,I727-TODAY(),H727-TODAY())</f>
        <v>565</v>
      </c>
      <c r="K727" s="31" t="n">
        <v>91</v>
      </c>
      <c r="L727" s="31" t="n">
        <v>95.69</v>
      </c>
      <c r="M727" s="33" t="n">
        <f aca="false">F727/K727*365/D727</f>
        <v>0.0760082417582418</v>
      </c>
      <c r="N727" s="33" t="n">
        <f aca="false">R727/S727</f>
        <v>0.108512215078963</v>
      </c>
      <c r="O727" s="33" t="n">
        <f aca="false">M727/L727*100</f>
        <v>0.0794317501914952</v>
      </c>
      <c r="P727" s="0" t="n">
        <f aca="false">M727*100/365*J727</f>
        <v>11.7656593406593</v>
      </c>
      <c r="Q727" s="0" t="n">
        <f aca="false">P727-L727+100</f>
        <v>16.0756593406593</v>
      </c>
      <c r="R727" s="0" t="n">
        <f aca="false">Q727/J727*365</f>
        <v>10.38516045901</v>
      </c>
      <c r="S727" s="0" t="n">
        <f aca="false">E727/D727+L727</f>
        <v>95.70499</v>
      </c>
    </row>
    <row r="728" customFormat="false" ht="12.8" hidden="false" customHeight="false" outlineLevel="0" collapsed="false">
      <c r="A728" s="28" t="s">
        <v>968</v>
      </c>
      <c r="B728" s="28" t="s">
        <v>969</v>
      </c>
      <c r="C728" s="28" t="s">
        <v>970</v>
      </c>
      <c r="D728" s="28" t="n">
        <v>1000</v>
      </c>
      <c r="E728" s="28" t="n">
        <v>11.5</v>
      </c>
      <c r="F728" s="28" t="n">
        <v>27.18</v>
      </c>
      <c r="G728" s="29" t="n">
        <v>44799</v>
      </c>
      <c r="H728" s="29" t="n">
        <v>47165</v>
      </c>
      <c r="I728" s="29" t="n">
        <v>44799</v>
      </c>
      <c r="J728" s="28" t="n">
        <f aca="true">IF(I728&gt;0,I728-TODAY(),H728-TODAY())</f>
        <v>105</v>
      </c>
      <c r="K728" s="28" t="n">
        <v>182</v>
      </c>
      <c r="L728" s="28" t="n">
        <v>98.5</v>
      </c>
      <c r="M728" s="30" t="n">
        <f aca="false">F728/K728*365/D728</f>
        <v>0.0545093406593407</v>
      </c>
      <c r="N728" s="30" t="n">
        <f aca="false">R728/S728</f>
        <v>0.108263703021676</v>
      </c>
      <c r="O728" s="30" t="n">
        <f aca="false">M728/L728*100</f>
        <v>0.0553394321414626</v>
      </c>
      <c r="P728" s="0" t="n">
        <f aca="false">M728*100/365*J728</f>
        <v>1.56807692307692</v>
      </c>
      <c r="Q728" s="0" t="n">
        <f aca="false">P728-L728+100</f>
        <v>3.06807692307693</v>
      </c>
      <c r="R728" s="0" t="n">
        <f aca="false">Q728/J728*365</f>
        <v>10.6652197802198</v>
      </c>
      <c r="S728" s="0" t="n">
        <f aca="false">E728/D728+L728</f>
        <v>98.5115</v>
      </c>
    </row>
    <row r="729" customFormat="false" ht="12.8" hidden="false" customHeight="false" outlineLevel="0" collapsed="false">
      <c r="A729" s="28" t="s">
        <v>2965</v>
      </c>
      <c r="B729" s="28" t="s">
        <v>2966</v>
      </c>
      <c r="C729" s="28" t="s">
        <v>2967</v>
      </c>
      <c r="D729" s="28" t="n">
        <v>1000</v>
      </c>
      <c r="E729" s="28" t="n">
        <v>39.3</v>
      </c>
      <c r="F729" s="28" t="n">
        <v>47.37</v>
      </c>
      <c r="G729" s="29" t="n">
        <v>44725</v>
      </c>
      <c r="H729" s="29" t="n">
        <v>44907</v>
      </c>
      <c r="I729" s="29"/>
      <c r="J729" s="28" t="n">
        <f aca="true">IF(I729&gt;0,I729-TODAY(),H729-TODAY())</f>
        <v>213</v>
      </c>
      <c r="K729" s="28" t="n">
        <v>182</v>
      </c>
      <c r="L729" s="28" t="n">
        <v>99.29</v>
      </c>
      <c r="M729" s="30" t="n">
        <f aca="false">F729/K729*365/D729</f>
        <v>0.0950002747252747</v>
      </c>
      <c r="N729" s="30" t="n">
        <f aca="false">R729/S729</f>
        <v>0.10789056340067</v>
      </c>
      <c r="O729" s="30" t="n">
        <f aca="false">M729/L729*100</f>
        <v>0.0956795998844543</v>
      </c>
      <c r="P729" s="0" t="n">
        <f aca="false">M729*100/365*J729</f>
        <v>5.54385164835165</v>
      </c>
      <c r="Q729" s="0" t="n">
        <f aca="false">P729-L729+100</f>
        <v>6.25385164835164</v>
      </c>
      <c r="R729" s="0" t="n">
        <f aca="false">Q729/J729*365</f>
        <v>10.7166941391941</v>
      </c>
      <c r="S729" s="0" t="n">
        <f aca="false">E729/D729+L729</f>
        <v>99.3293</v>
      </c>
    </row>
    <row r="730" customFormat="false" ht="12.8" hidden="false" customHeight="false" outlineLevel="0" collapsed="false">
      <c r="A730" s="28" t="s">
        <v>980</v>
      </c>
      <c r="B730" s="28" t="s">
        <v>981</v>
      </c>
      <c r="C730" s="28" t="s">
        <v>982</v>
      </c>
      <c r="D730" s="28" t="n">
        <v>1000</v>
      </c>
      <c r="E730" s="28" t="n">
        <v>47.42</v>
      </c>
      <c r="F730" s="28" t="n">
        <v>53.6</v>
      </c>
      <c r="G730" s="29" t="n">
        <v>44715</v>
      </c>
      <c r="H730" s="29" t="n">
        <v>46183</v>
      </c>
      <c r="I730" s="29"/>
      <c r="J730" s="28" t="n">
        <f aca="true">IF(I730&gt;0,I730-TODAY(),H730-TODAY())</f>
        <v>1489</v>
      </c>
      <c r="K730" s="28" t="n">
        <v>182</v>
      </c>
      <c r="L730" s="28" t="n">
        <v>99.99</v>
      </c>
      <c r="M730" s="30" t="n">
        <f aca="false">F730/K730*365/D730</f>
        <v>0.107494505494506</v>
      </c>
      <c r="N730" s="30" t="n">
        <f aca="false">R730/S730</f>
        <v>0.107478800023574</v>
      </c>
      <c r="O730" s="30" t="n">
        <f aca="false">M730/L730*100</f>
        <v>0.107505256020108</v>
      </c>
      <c r="P730" s="0" t="n">
        <f aca="false">M730*100/365*J730</f>
        <v>43.8518681318681</v>
      </c>
      <c r="Q730" s="0" t="n">
        <f aca="false">P730-L730+100</f>
        <v>43.8618681318681</v>
      </c>
      <c r="R730" s="0" t="n">
        <f aca="false">Q730/J730*365</f>
        <v>10.7519018590543</v>
      </c>
      <c r="S730" s="0" t="n">
        <f aca="false">E730/D730+L730</f>
        <v>100.03742</v>
      </c>
    </row>
    <row r="731" customFormat="false" ht="12.8" hidden="false" customHeight="false" outlineLevel="0" collapsed="false">
      <c r="A731" s="31" t="s">
        <v>983</v>
      </c>
      <c r="B731" s="31" t="s">
        <v>984</v>
      </c>
      <c r="C731" s="31" t="s">
        <v>985</v>
      </c>
      <c r="D731" s="31" t="n">
        <v>1000</v>
      </c>
      <c r="E731" s="35" t="n">
        <v>5.95</v>
      </c>
      <c r="F731" s="35" t="n">
        <v>19.32</v>
      </c>
      <c r="G731" s="32" t="n">
        <v>44757</v>
      </c>
      <c r="H731" s="32" t="n">
        <v>55768</v>
      </c>
      <c r="I731" s="32" t="n">
        <v>44848</v>
      </c>
      <c r="J731" s="31" t="n">
        <f aca="true">IF(I731&gt;0,I731-TODAY(),H731-TODAY())</f>
        <v>154</v>
      </c>
      <c r="K731" s="31" t="n">
        <v>91</v>
      </c>
      <c r="L731" s="31" t="n">
        <v>98.79</v>
      </c>
      <c r="M731" s="33" t="n">
        <f aca="false">F731/K731*365/D731</f>
        <v>0.0774923076923077</v>
      </c>
      <c r="N731" s="33" t="n">
        <f aca="false">R731/S731</f>
        <v>0.107464809155516</v>
      </c>
      <c r="O731" s="33" t="n">
        <f aca="false">M731/L731*100</f>
        <v>0.0784414492279661</v>
      </c>
      <c r="P731" s="0" t="n">
        <f aca="false">M731*100/365*J731</f>
        <v>3.26953846153846</v>
      </c>
      <c r="Q731" s="0" t="n">
        <f aca="false">P731-L731+100</f>
        <v>4.47953846153845</v>
      </c>
      <c r="R731" s="0" t="n">
        <f aca="false">Q731/J731*365</f>
        <v>10.6170879120879</v>
      </c>
      <c r="S731" s="0" t="n">
        <f aca="false">E731/D731+L731</f>
        <v>98.79595</v>
      </c>
    </row>
    <row r="732" customFormat="false" ht="12.8" hidden="false" customHeight="false" outlineLevel="0" collapsed="false">
      <c r="A732" s="31" t="s">
        <v>851</v>
      </c>
      <c r="B732" s="31" t="s">
        <v>852</v>
      </c>
      <c r="C732" s="31" t="s">
        <v>853</v>
      </c>
      <c r="D732" s="31" t="n">
        <v>1000</v>
      </c>
      <c r="E732" s="31" t="n">
        <v>12.6</v>
      </c>
      <c r="F732" s="31" t="n">
        <v>36.4</v>
      </c>
      <c r="G732" s="32" t="n">
        <v>44813</v>
      </c>
      <c r="H732" s="32" t="n">
        <v>44995</v>
      </c>
      <c r="I732" s="32"/>
      <c r="J732" s="31" t="n">
        <f aca="true">IF(I732&gt;0,I732-TODAY(),H732-TODAY())</f>
        <v>301</v>
      </c>
      <c r="K732" s="31" t="n">
        <v>182</v>
      </c>
      <c r="L732" s="31" t="n">
        <v>97.39</v>
      </c>
      <c r="M732" s="33" t="n">
        <f aca="false">F732/K732*365/D732</f>
        <v>0.073</v>
      </c>
      <c r="N732" s="33" t="n">
        <f aca="false">R732/S732</f>
        <v>0.107440152173689</v>
      </c>
      <c r="O732" s="33" t="n">
        <f aca="false">M732/L732*100</f>
        <v>0.0749563610226923</v>
      </c>
      <c r="P732" s="0" t="n">
        <f aca="false">M732*100/365*J732</f>
        <v>6.02</v>
      </c>
      <c r="Q732" s="0" t="n">
        <f aca="false">P732-L732+100</f>
        <v>8.63</v>
      </c>
      <c r="R732" s="0" t="n">
        <f aca="false">Q732/J732*365</f>
        <v>10.464950166113</v>
      </c>
      <c r="S732" s="0" t="n">
        <f aca="false">E732/D732+L732</f>
        <v>97.4026</v>
      </c>
    </row>
    <row r="733" customFormat="false" ht="12.8" hidden="false" customHeight="false" outlineLevel="0" collapsed="false">
      <c r="A733" s="28" t="s">
        <v>992</v>
      </c>
      <c r="B733" s="28" t="s">
        <v>993</v>
      </c>
      <c r="C733" s="28" t="s">
        <v>994</v>
      </c>
      <c r="D733" s="28" t="n">
        <v>1000</v>
      </c>
      <c r="E733" s="28" t="n">
        <v>28.77</v>
      </c>
      <c r="F733" s="28" t="n">
        <v>37.4</v>
      </c>
      <c r="G733" s="29" t="n">
        <v>44736</v>
      </c>
      <c r="H733" s="29" t="n">
        <v>46192</v>
      </c>
      <c r="I733" s="29"/>
      <c r="J733" s="28" t="n">
        <f aca="true">IF(I733&gt;0,I733-TODAY(),H733-TODAY())</f>
        <v>1498</v>
      </c>
      <c r="K733" s="28" t="n">
        <v>182</v>
      </c>
      <c r="L733" s="28" t="n">
        <v>90.78</v>
      </c>
      <c r="M733" s="30" t="n">
        <f aca="false">F733/K733*365/D733</f>
        <v>0.0750054945054945</v>
      </c>
      <c r="N733" s="30" t="n">
        <f aca="false">R733/S733</f>
        <v>0.107336308546954</v>
      </c>
      <c r="O733" s="30" t="n">
        <f aca="false">M733/L733*100</f>
        <v>0.0826233691402231</v>
      </c>
      <c r="P733" s="0" t="n">
        <f aca="false">M733*100/365*J733</f>
        <v>30.7830769230769</v>
      </c>
      <c r="Q733" s="0" t="n">
        <f aca="false">P733-L733+100</f>
        <v>40.0030769230769</v>
      </c>
      <c r="R733" s="0" t="n">
        <f aca="false">Q733/J733*365</f>
        <v>9.74707815548937</v>
      </c>
      <c r="S733" s="0" t="n">
        <f aca="false">E733/D733+L733</f>
        <v>90.80877</v>
      </c>
    </row>
    <row r="734" customFormat="false" ht="12.8" hidden="false" customHeight="false" outlineLevel="0" collapsed="false">
      <c r="A734" s="28" t="s">
        <v>986</v>
      </c>
      <c r="B734" s="28" t="s">
        <v>987</v>
      </c>
      <c r="C734" s="28" t="s">
        <v>988</v>
      </c>
      <c r="D734" s="28" t="n">
        <v>400</v>
      </c>
      <c r="E734" s="28" t="n">
        <v>6.18</v>
      </c>
      <c r="F734" s="28" t="n">
        <v>12.1</v>
      </c>
      <c r="G734" s="29" t="n">
        <v>44739</v>
      </c>
      <c r="H734" s="29" t="n">
        <v>45378</v>
      </c>
      <c r="I734" s="29"/>
      <c r="J734" s="28" t="n">
        <f aca="true">IF(I734&gt;0,I734-TODAY(),H734-TODAY())</f>
        <v>684</v>
      </c>
      <c r="K734" s="28" t="n">
        <v>92</v>
      </c>
      <c r="L734" s="28" t="n">
        <v>102</v>
      </c>
      <c r="M734" s="30" t="n">
        <f aca="false">F734/K734*365/D734</f>
        <v>0.120013586956522</v>
      </c>
      <c r="N734" s="30" t="n">
        <f aca="false">R734/S734</f>
        <v>0.107180894988591</v>
      </c>
      <c r="O734" s="30" t="n">
        <f aca="false">M734/L734*100</f>
        <v>0.117660379369139</v>
      </c>
      <c r="P734" s="0" t="n">
        <f aca="false">M734*100/365*J734</f>
        <v>22.4902173913043</v>
      </c>
      <c r="Q734" s="0" t="n">
        <f aca="false">P734-L734+100</f>
        <v>20.4902173913043</v>
      </c>
      <c r="R734" s="0" t="n">
        <f aca="false">Q734/J734*365</f>
        <v>10.9341072336639</v>
      </c>
      <c r="S734" s="0" t="n">
        <f aca="false">E734/D734+L734</f>
        <v>102.01545</v>
      </c>
    </row>
    <row r="735" customFormat="false" ht="12.8" hidden="false" customHeight="false" outlineLevel="0" collapsed="false">
      <c r="A735" s="28" t="s">
        <v>2968</v>
      </c>
      <c r="B735" s="28" t="s">
        <v>2969</v>
      </c>
      <c r="C735" s="28" t="s">
        <v>2970</v>
      </c>
      <c r="D735" s="28" t="n">
        <v>1000</v>
      </c>
      <c r="E735" s="28" t="n">
        <v>13.97</v>
      </c>
      <c r="F735" s="28" t="n">
        <v>49.86</v>
      </c>
      <c r="G735" s="29" t="n">
        <v>44825</v>
      </c>
      <c r="H735" s="29" t="n">
        <v>45371</v>
      </c>
      <c r="I735" s="29"/>
      <c r="J735" s="28" t="n">
        <f aca="true">IF(I735&gt;0,I735-TODAY(),H735-TODAY())</f>
        <v>677</v>
      </c>
      <c r="K735" s="28" t="n">
        <v>182</v>
      </c>
      <c r="L735" s="28" t="n">
        <v>98.9</v>
      </c>
      <c r="M735" s="30" t="n">
        <f aca="false">F735/K735*365/D735</f>
        <v>0.099993956043956</v>
      </c>
      <c r="N735" s="30" t="n">
        <f aca="false">R735/S735</f>
        <v>0.107087534869804</v>
      </c>
      <c r="O735" s="30" t="n">
        <f aca="false">M735/L735*100</f>
        <v>0.101106123401371</v>
      </c>
      <c r="P735" s="0" t="n">
        <f aca="false">M735*100/365*J735</f>
        <v>18.5468241758242</v>
      </c>
      <c r="Q735" s="0" t="n">
        <f aca="false">P735-L735+100</f>
        <v>19.6468241758242</v>
      </c>
      <c r="R735" s="0" t="n">
        <f aca="false">Q735/J735*365</f>
        <v>10.5924532114857</v>
      </c>
      <c r="S735" s="0" t="n">
        <f aca="false">E735/D735+L735</f>
        <v>98.91397</v>
      </c>
    </row>
    <row r="736" customFormat="false" ht="12.8" hidden="false" customHeight="false" outlineLevel="0" collapsed="false">
      <c r="A736" s="31" t="s">
        <v>2971</v>
      </c>
      <c r="B736" s="31" t="s">
        <v>2972</v>
      </c>
      <c r="C736" s="31" t="s">
        <v>2973</v>
      </c>
      <c r="D736" s="31" t="n">
        <v>1000</v>
      </c>
      <c r="E736" s="31" t="n">
        <v>0.04</v>
      </c>
      <c r="F736" s="31" t="n">
        <v>0.05</v>
      </c>
      <c r="G736" s="32" t="n">
        <v>44741</v>
      </c>
      <c r="H736" s="32" t="n">
        <v>45660</v>
      </c>
      <c r="I736" s="32"/>
      <c r="J736" s="31" t="n">
        <f aca="true">IF(I736&gt;0,I736-TODAY(),H736-TODAY())</f>
        <v>966</v>
      </c>
      <c r="K736" s="31" t="n">
        <v>182</v>
      </c>
      <c r="L736" s="31" t="n">
        <v>77.96</v>
      </c>
      <c r="M736" s="33" t="n">
        <f aca="false">F736/K736*365/D736</f>
        <v>0.000100274725274725</v>
      </c>
      <c r="N736" s="33" t="n">
        <f aca="false">R736/S736</f>
        <v>0.106949287657485</v>
      </c>
      <c r="O736" s="33" t="n">
        <f aca="false">M736/L736*100</f>
        <v>0.00012862330076286</v>
      </c>
      <c r="P736" s="0" t="n">
        <f aca="false">M736*100/365*J736</f>
        <v>0.0265384615384615</v>
      </c>
      <c r="Q736" s="0" t="n">
        <f aca="false">P736-L736+100</f>
        <v>22.0665384615385</v>
      </c>
      <c r="R736" s="0" t="n">
        <f aca="false">Q736/J736*365</f>
        <v>8.33777074374901</v>
      </c>
      <c r="S736" s="0" t="n">
        <f aca="false">E736/D736+L736</f>
        <v>77.96004</v>
      </c>
    </row>
    <row r="737" customFormat="false" ht="12.8" hidden="false" customHeight="false" outlineLevel="0" collapsed="false">
      <c r="A737" s="28" t="s">
        <v>1061</v>
      </c>
      <c r="B737" s="28" t="s">
        <v>1062</v>
      </c>
      <c r="C737" s="28" t="s">
        <v>1063</v>
      </c>
      <c r="D737" s="28" t="n">
        <v>1000</v>
      </c>
      <c r="E737" s="28" t="n">
        <v>29</v>
      </c>
      <c r="F737" s="28" t="n">
        <v>39.39</v>
      </c>
      <c r="G737" s="29" t="n">
        <v>44742</v>
      </c>
      <c r="H737" s="29" t="n">
        <v>46198</v>
      </c>
      <c r="I737" s="29"/>
      <c r="J737" s="28" t="n">
        <f aca="true">IF(I737&gt;0,I737-TODAY(),H737-TODAY())</f>
        <v>1504</v>
      </c>
      <c r="K737" s="28" t="n">
        <v>182</v>
      </c>
      <c r="L737" s="28" t="n">
        <v>92</v>
      </c>
      <c r="M737" s="30" t="n">
        <f aca="false">F737/K737*365/D737</f>
        <v>0.0789964285714286</v>
      </c>
      <c r="N737" s="30" t="n">
        <f aca="false">R737/S737</f>
        <v>0.106935120655934</v>
      </c>
      <c r="O737" s="30" t="n">
        <f aca="false">M737/L737*100</f>
        <v>0.0858656832298137</v>
      </c>
      <c r="P737" s="0" t="n">
        <f aca="false">M737*100/365*J737</f>
        <v>32.5508571428571</v>
      </c>
      <c r="Q737" s="0" t="n">
        <f aca="false">P737-L737+100</f>
        <v>40.5508571428572</v>
      </c>
      <c r="R737" s="0" t="n">
        <f aca="false">Q737/J737*365</f>
        <v>9.84113221884499</v>
      </c>
      <c r="S737" s="0" t="n">
        <f aca="false">E737/D737+L737</f>
        <v>92.029</v>
      </c>
    </row>
    <row r="738" customFormat="false" ht="12.8" hidden="false" customHeight="false" outlineLevel="0" collapsed="false">
      <c r="A738" s="28" t="s">
        <v>2974</v>
      </c>
      <c r="B738" s="28" t="s">
        <v>2975</v>
      </c>
      <c r="C738" s="28" t="s">
        <v>2976</v>
      </c>
      <c r="D738" s="28" t="n">
        <v>1000</v>
      </c>
      <c r="E738" s="28" t="n">
        <v>29.65</v>
      </c>
      <c r="F738" s="28" t="n">
        <v>40.66</v>
      </c>
      <c r="G738" s="29" t="n">
        <v>44743</v>
      </c>
      <c r="H738" s="29" t="n">
        <v>45474</v>
      </c>
      <c r="I738" s="29"/>
      <c r="J738" s="28" t="n">
        <f aca="true">IF(I738&gt;0,I738-TODAY(),H738-TODAY())</f>
        <v>780</v>
      </c>
      <c r="K738" s="28" t="n">
        <v>181</v>
      </c>
      <c r="L738" s="28" t="n">
        <v>95.67</v>
      </c>
      <c r="M738" s="30" t="n">
        <f aca="false">F738/K738*365/D738</f>
        <v>0.0819939226519337</v>
      </c>
      <c r="N738" s="30" t="n">
        <f aca="false">R738/S738</f>
        <v>0.106851072223475</v>
      </c>
      <c r="O738" s="30" t="n">
        <f aca="false">M738/L738*100</f>
        <v>0.0857049468505631</v>
      </c>
      <c r="P738" s="0" t="n">
        <f aca="false">M738*100/365*J738</f>
        <v>17.5219889502762</v>
      </c>
      <c r="Q738" s="0" t="n">
        <f aca="false">P738-L738+100</f>
        <v>21.8519889502762</v>
      </c>
      <c r="R738" s="0" t="n">
        <f aca="false">Q738/J738*365</f>
        <v>10.2256102139113</v>
      </c>
      <c r="S738" s="0" t="n">
        <f aca="false">E738/D738+L738</f>
        <v>95.69965</v>
      </c>
    </row>
    <row r="739" customFormat="false" ht="12.8" hidden="false" customHeight="false" outlineLevel="0" collapsed="false">
      <c r="A739" s="31" t="s">
        <v>995</v>
      </c>
      <c r="B739" s="31" t="s">
        <v>996</v>
      </c>
      <c r="C739" s="31" t="s">
        <v>997</v>
      </c>
      <c r="D739" s="31" t="n">
        <v>1000</v>
      </c>
      <c r="E739" s="31" t="n">
        <v>16.99</v>
      </c>
      <c r="F739" s="31" t="n">
        <v>30.92</v>
      </c>
      <c r="G739" s="32" t="n">
        <v>44776</v>
      </c>
      <c r="H739" s="32" t="n">
        <v>45686</v>
      </c>
      <c r="I739" s="32" t="n">
        <v>44958</v>
      </c>
      <c r="J739" s="31" t="n">
        <f aca="true">IF(I739&gt;0,I739-TODAY(),H739-TODAY())</f>
        <v>264</v>
      </c>
      <c r="K739" s="31" t="n">
        <v>182</v>
      </c>
      <c r="L739" s="31" t="n">
        <v>96.99</v>
      </c>
      <c r="M739" s="33" t="n">
        <f aca="false">F739/K739*365/D739</f>
        <v>0.0620098901098901</v>
      </c>
      <c r="N739" s="33" t="n">
        <f aca="false">R739/S739</f>
        <v>0.106822632485474</v>
      </c>
      <c r="O739" s="33" t="n">
        <f aca="false">M739/L739*100</f>
        <v>0.0639343129290547</v>
      </c>
      <c r="P739" s="0" t="n">
        <f aca="false">M739*100/365*J739</f>
        <v>4.4850989010989</v>
      </c>
      <c r="Q739" s="0" t="n">
        <f aca="false">P739-L739+100</f>
        <v>7.4950989010989</v>
      </c>
      <c r="R739" s="0" t="n">
        <f aca="false">Q739/J739*365</f>
        <v>10.362542041292</v>
      </c>
      <c r="S739" s="0" t="n">
        <f aca="false">E739/D739+L739</f>
        <v>97.00699</v>
      </c>
    </row>
    <row r="740" customFormat="false" ht="12.8" hidden="false" customHeight="false" outlineLevel="0" collapsed="false">
      <c r="A740" s="28" t="s">
        <v>998</v>
      </c>
      <c r="B740" s="28" t="s">
        <v>999</v>
      </c>
      <c r="C740" s="28" t="s">
        <v>1000</v>
      </c>
      <c r="D740" s="28" t="n">
        <v>1000</v>
      </c>
      <c r="E740" s="28" t="n">
        <v>22.01</v>
      </c>
      <c r="F740" s="28" t="n">
        <v>38.15</v>
      </c>
      <c r="G740" s="29" t="n">
        <v>44771</v>
      </c>
      <c r="H740" s="29" t="n">
        <v>44953</v>
      </c>
      <c r="I740" s="29"/>
      <c r="J740" s="28" t="n">
        <f aca="true">IF(I740&gt;0,I740-TODAY(),H740-TODAY())</f>
        <v>259</v>
      </c>
      <c r="K740" s="28" t="n">
        <v>182</v>
      </c>
      <c r="L740" s="28" t="n">
        <v>98</v>
      </c>
      <c r="M740" s="30" t="n">
        <f aca="false">F740/K740*365/D740</f>
        <v>0.0765096153846154</v>
      </c>
      <c r="N740" s="30" t="n">
        <f aca="false">R740/S740</f>
        <v>0.106807586959239</v>
      </c>
      <c r="O740" s="30" t="n">
        <f aca="false">M740/L740*100</f>
        <v>0.0780710361067504</v>
      </c>
      <c r="P740" s="0" t="n">
        <f aca="false">M740*100/365*J740</f>
        <v>5.42903846153846</v>
      </c>
      <c r="Q740" s="0" t="n">
        <f aca="false">P740-L740+100</f>
        <v>7.42903846153847</v>
      </c>
      <c r="R740" s="0" t="n">
        <f aca="false">Q740/J740*365</f>
        <v>10.4694943569944</v>
      </c>
      <c r="S740" s="0" t="n">
        <f aca="false">E740/D740+L740</f>
        <v>98.02201</v>
      </c>
    </row>
    <row r="741" customFormat="false" ht="12.8" hidden="false" customHeight="false" outlineLevel="0" collapsed="false">
      <c r="A741" s="28" t="s">
        <v>2977</v>
      </c>
      <c r="B741" s="28" t="s">
        <v>2978</v>
      </c>
      <c r="C741" s="28" t="s">
        <v>2979</v>
      </c>
      <c r="D741" s="28" t="n">
        <v>1000</v>
      </c>
      <c r="E741" s="28" t="n">
        <v>25.19</v>
      </c>
      <c r="F741" s="28" t="n">
        <v>38.1</v>
      </c>
      <c r="G741" s="29" t="n">
        <v>44756</v>
      </c>
      <c r="H741" s="29" t="n">
        <v>45122</v>
      </c>
      <c r="I741" s="29"/>
      <c r="J741" s="28" t="n">
        <f aca="true">IF(I741&gt;0,I741-TODAY(),H741-TODAY())</f>
        <v>428</v>
      </c>
      <c r="K741" s="28" t="n">
        <v>183</v>
      </c>
      <c r="L741" s="28" t="n">
        <v>96.79</v>
      </c>
      <c r="M741" s="30" t="n">
        <f aca="false">F741/K741*365/D741</f>
        <v>0.0759918032786885</v>
      </c>
      <c r="N741" s="30" t="n">
        <f aca="false">R741/S741</f>
        <v>0.10676713362716</v>
      </c>
      <c r="O741" s="30" t="n">
        <f aca="false">M741/L741*100</f>
        <v>0.0785120397548182</v>
      </c>
      <c r="P741" s="0" t="n">
        <f aca="false">M741*100/365*J741</f>
        <v>8.91081967213115</v>
      </c>
      <c r="Q741" s="0" t="n">
        <f aca="false">P741-L741+100</f>
        <v>12.1208196721312</v>
      </c>
      <c r="R741" s="0" t="n">
        <f aca="false">Q741/J741*365</f>
        <v>10.3366803278689</v>
      </c>
      <c r="S741" s="0" t="n">
        <f aca="false">E741/D741+L741</f>
        <v>96.81519</v>
      </c>
    </row>
    <row r="742" customFormat="false" ht="12.8" hidden="false" customHeight="false" outlineLevel="0" collapsed="false">
      <c r="A742" s="31" t="s">
        <v>1010</v>
      </c>
      <c r="B742" s="31" t="s">
        <v>1011</v>
      </c>
      <c r="C742" s="31" t="s">
        <v>1012</v>
      </c>
      <c r="D742" s="31" t="n">
        <v>1000</v>
      </c>
      <c r="E742" s="31" t="n">
        <v>10.01</v>
      </c>
      <c r="F742" s="31" t="n">
        <v>21.69</v>
      </c>
      <c r="G742" s="32" t="n">
        <v>44743</v>
      </c>
      <c r="H742" s="32" t="n">
        <v>47200</v>
      </c>
      <c r="I742" s="32" t="n">
        <v>45380</v>
      </c>
      <c r="J742" s="31" t="n">
        <f aca="true">IF(I742&gt;0,I742-TODAY(),H742-TODAY())</f>
        <v>686</v>
      </c>
      <c r="K742" s="31" t="n">
        <v>91</v>
      </c>
      <c r="L742" s="31" t="n">
        <v>96.98</v>
      </c>
      <c r="M742" s="33" t="n">
        <f aca="false">F742/K742*365/D742</f>
        <v>0.0869983516483516</v>
      </c>
      <c r="N742" s="33" t="n">
        <f aca="false">R742/S742</f>
        <v>0.106265444005919</v>
      </c>
      <c r="O742" s="33" t="n">
        <f aca="false">M742/L742*100</f>
        <v>0.0897075187134993</v>
      </c>
      <c r="P742" s="0" t="n">
        <f aca="false">M742*100/365*J742</f>
        <v>16.3509230769231</v>
      </c>
      <c r="Q742" s="0" t="n">
        <f aca="false">P742-L742+100</f>
        <v>19.3709230769231</v>
      </c>
      <c r="R742" s="0" t="n">
        <f aca="false">Q742/J742*365</f>
        <v>10.3066864767885</v>
      </c>
      <c r="S742" s="0" t="n">
        <f aca="false">E742/D742+L742</f>
        <v>96.99001</v>
      </c>
    </row>
    <row r="743" customFormat="false" ht="12.8" hidden="false" customHeight="false" outlineLevel="0" collapsed="false">
      <c r="A743" s="31" t="s">
        <v>2980</v>
      </c>
      <c r="B743" s="31" t="s">
        <v>2981</v>
      </c>
      <c r="C743" s="31" t="s">
        <v>2982</v>
      </c>
      <c r="D743" s="31" t="n">
        <v>1000</v>
      </c>
      <c r="E743" s="31" t="n">
        <v>37.81</v>
      </c>
      <c r="F743" s="31" t="n">
        <v>59.84</v>
      </c>
      <c r="G743" s="32" t="n">
        <v>44761</v>
      </c>
      <c r="H743" s="32"/>
      <c r="I743" s="32" t="n">
        <v>45307</v>
      </c>
      <c r="J743" s="31" t="n">
        <f aca="true">IF(I743&gt;0,I743-TODAY(),H743-TODAY())</f>
        <v>613</v>
      </c>
      <c r="K743" s="31" t="n">
        <v>182</v>
      </c>
      <c r="L743" s="31" t="n">
        <v>102</v>
      </c>
      <c r="M743" s="33" t="n">
        <f aca="false">F743/K743*365/D743</f>
        <v>0.120008791208791</v>
      </c>
      <c r="N743" s="33" t="n">
        <f aca="false">R743/S743</f>
        <v>0.105941263542925</v>
      </c>
      <c r="O743" s="33" t="n">
        <f aca="false">M743/L743*100</f>
        <v>0.117655677655678</v>
      </c>
      <c r="P743" s="0" t="n">
        <f aca="false">M743*100/365*J743</f>
        <v>20.1549010989011</v>
      </c>
      <c r="Q743" s="0" t="n">
        <f aca="false">P743-L743+100</f>
        <v>18.1549010989011</v>
      </c>
      <c r="R743" s="0" t="n">
        <f aca="false">Q743/J743*365</f>
        <v>10.8100145205529</v>
      </c>
      <c r="S743" s="0" t="n">
        <f aca="false">E743/D743+L743</f>
        <v>102.03781</v>
      </c>
    </row>
    <row r="744" customFormat="false" ht="12.8" hidden="false" customHeight="false" outlineLevel="0" collapsed="false">
      <c r="A744" s="31" t="s">
        <v>1016</v>
      </c>
      <c r="B744" s="31" t="s">
        <v>1017</v>
      </c>
      <c r="C744" s="31" t="s">
        <v>1018</v>
      </c>
      <c r="D744" s="31" t="n">
        <v>1000</v>
      </c>
      <c r="E744" s="35" t="n">
        <v>31.22</v>
      </c>
      <c r="F744" s="35" t="n">
        <v>38.39</v>
      </c>
      <c r="G744" s="32" t="n">
        <v>44728</v>
      </c>
      <c r="H744" s="32" t="n">
        <v>45638</v>
      </c>
      <c r="I744" s="32"/>
      <c r="J744" s="31" t="n">
        <f aca="true">IF(I744&gt;0,I744-TODAY(),H744-TODAY())</f>
        <v>944</v>
      </c>
      <c r="K744" s="31" t="n">
        <v>182</v>
      </c>
      <c r="L744" s="31" t="n">
        <v>94.12</v>
      </c>
      <c r="M744" s="33" t="n">
        <f aca="false">F744/K744*365/D744</f>
        <v>0.0769909340659341</v>
      </c>
      <c r="N744" s="33" t="n">
        <f aca="false">R744/S744</f>
        <v>0.10592120161317</v>
      </c>
      <c r="O744" s="33" t="n">
        <f aca="false">M744/L744*100</f>
        <v>0.0818008224244943</v>
      </c>
      <c r="P744" s="0" t="n">
        <f aca="false">M744*100/365*J744</f>
        <v>19.9121758241758</v>
      </c>
      <c r="Q744" s="0" t="n">
        <f aca="false">P744-L744+100</f>
        <v>25.7921758241758</v>
      </c>
      <c r="R744" s="0" t="n">
        <f aca="false">Q744/J744*365</f>
        <v>9.97261035574594</v>
      </c>
      <c r="S744" s="0" t="n">
        <f aca="false">E744/D744+L744</f>
        <v>94.15122</v>
      </c>
    </row>
    <row r="745" customFormat="false" ht="12.8" hidden="false" customHeight="false" outlineLevel="0" collapsed="false">
      <c r="A745" s="28" t="s">
        <v>1028</v>
      </c>
      <c r="B745" s="28" t="s">
        <v>1029</v>
      </c>
      <c r="C745" s="28" t="s">
        <v>1030</v>
      </c>
      <c r="D745" s="28" t="n">
        <v>261.68</v>
      </c>
      <c r="E745" s="28" t="n">
        <v>5.28</v>
      </c>
      <c r="F745" s="28" t="n">
        <v>6.35</v>
      </c>
      <c r="G745" s="29" t="n">
        <v>44709</v>
      </c>
      <c r="H745" s="29" t="n">
        <v>54206</v>
      </c>
      <c r="I745" s="29" t="n">
        <v>46627</v>
      </c>
      <c r="J745" s="28" t="n">
        <f aca="true">IF(I745&gt;0,I745-TODAY(),H745-TODAY())</f>
        <v>1933</v>
      </c>
      <c r="K745" s="28" t="n">
        <v>89</v>
      </c>
      <c r="L745" s="28" t="n">
        <v>97.94</v>
      </c>
      <c r="M745" s="30" t="n">
        <f aca="false">F745/K745*365/D745</f>
        <v>0.0995190111260344</v>
      </c>
      <c r="N745" s="30" t="n">
        <f aca="false">R745/S745</f>
        <v>0.105562099362429</v>
      </c>
      <c r="O745" s="30" t="n">
        <f aca="false">M745/L745*100</f>
        <v>0.101612222918148</v>
      </c>
      <c r="P745" s="0" t="n">
        <f aca="false">M745*100/365*J745</f>
        <v>52.7041776730478</v>
      </c>
      <c r="Q745" s="0" t="n">
        <f aca="false">P745-L745+100</f>
        <v>54.7641776730478</v>
      </c>
      <c r="R745" s="0" t="n">
        <f aca="false">Q745/J745*365</f>
        <v>10.3408819713722</v>
      </c>
      <c r="S745" s="0" t="n">
        <f aca="false">E745/D745+L745</f>
        <v>97.9601773158056</v>
      </c>
    </row>
    <row r="746" customFormat="false" ht="12.8" hidden="false" customHeight="false" outlineLevel="0" collapsed="false">
      <c r="A746" s="28" t="s">
        <v>1034</v>
      </c>
      <c r="B746" s="28" t="s">
        <v>1035</v>
      </c>
      <c r="C746" s="28" t="s">
        <v>1036</v>
      </c>
      <c r="D746" s="28" t="n">
        <v>1000</v>
      </c>
      <c r="E746" s="28" t="n">
        <v>18.12</v>
      </c>
      <c r="F746" s="28" t="n">
        <v>28.92</v>
      </c>
      <c r="G746" s="29" t="n">
        <v>44762</v>
      </c>
      <c r="H746" s="29" t="n">
        <v>46218</v>
      </c>
      <c r="I746" s="29" t="n">
        <v>45126</v>
      </c>
      <c r="J746" s="28" t="n">
        <f aca="true">IF(I746&gt;0,I746-TODAY(),H746-TODAY())</f>
        <v>432</v>
      </c>
      <c r="K746" s="28" t="n">
        <v>182</v>
      </c>
      <c r="L746" s="28" t="n">
        <v>95</v>
      </c>
      <c r="M746" s="30" t="n">
        <f aca="false">F746/K746*365/D746</f>
        <v>0.0579989010989011</v>
      </c>
      <c r="N746" s="30" t="n">
        <f aca="false">R746/S746</f>
        <v>0.105500162989198</v>
      </c>
      <c r="O746" s="30" t="n">
        <f aca="false">M746/L746*100</f>
        <v>0.0610514748409485</v>
      </c>
      <c r="P746" s="0" t="n">
        <f aca="false">M746*100/365*J746</f>
        <v>6.86452747252747</v>
      </c>
      <c r="Q746" s="0" t="n">
        <f aca="false">P746-L746+100</f>
        <v>11.8645274725275</v>
      </c>
      <c r="R746" s="0" t="n">
        <f aca="false">Q746/J746*365</f>
        <v>10.0244271469271</v>
      </c>
      <c r="S746" s="0" t="n">
        <f aca="false">E746/D746+L746</f>
        <v>95.01812</v>
      </c>
    </row>
    <row r="747" customFormat="false" ht="12.8" hidden="false" customHeight="false" outlineLevel="0" collapsed="false">
      <c r="A747" s="28" t="s">
        <v>2983</v>
      </c>
      <c r="B747" s="28" t="s">
        <v>2984</v>
      </c>
      <c r="C747" s="28" t="s">
        <v>2985</v>
      </c>
      <c r="D747" s="28" t="n">
        <v>1000</v>
      </c>
      <c r="E747" s="28" t="n">
        <v>34.91</v>
      </c>
      <c r="F747" s="28" t="n">
        <v>46.37</v>
      </c>
      <c r="G747" s="29" t="n">
        <v>44739</v>
      </c>
      <c r="H747" s="29" t="n">
        <v>48209</v>
      </c>
      <c r="I747" s="29" t="n">
        <v>45835</v>
      </c>
      <c r="J747" s="28" t="n">
        <f aca="true">IF(I747&gt;0,I747-TODAY(),H747-TODAY())</f>
        <v>1141</v>
      </c>
      <c r="K747" s="28" t="n">
        <v>182</v>
      </c>
      <c r="L747" s="28" t="n">
        <v>97.06</v>
      </c>
      <c r="M747" s="30" t="n">
        <f aca="false">F747/K747*365/D747</f>
        <v>0.0929947802197802</v>
      </c>
      <c r="N747" s="30" t="n">
        <f aca="false">R747/S747</f>
        <v>0.105463497721189</v>
      </c>
      <c r="O747" s="30" t="n">
        <f aca="false">M747/L747*100</f>
        <v>0.0958116425095613</v>
      </c>
      <c r="P747" s="0" t="n">
        <f aca="false">M747*100/365*J747</f>
        <v>29.0704230769231</v>
      </c>
      <c r="Q747" s="0" t="n">
        <f aca="false">P747-L747+100</f>
        <v>32.0104230769231</v>
      </c>
      <c r="R747" s="0" t="n">
        <f aca="false">Q747/J747*365</f>
        <v>10.239968819524</v>
      </c>
      <c r="S747" s="0" t="n">
        <f aca="false">E747/D747+L747</f>
        <v>97.09491</v>
      </c>
    </row>
    <row r="748" customFormat="false" ht="12.8" hidden="false" customHeight="false" outlineLevel="0" collapsed="false">
      <c r="A748" s="31" t="s">
        <v>1040</v>
      </c>
      <c r="B748" s="31" t="s">
        <v>1041</v>
      </c>
      <c r="C748" s="31" t="s">
        <v>1042</v>
      </c>
      <c r="D748" s="31" t="n">
        <v>1000</v>
      </c>
      <c r="E748" s="31" t="n">
        <v>5.24</v>
      </c>
      <c r="F748" s="31" t="n">
        <v>21.69</v>
      </c>
      <c r="G748" s="32" t="n">
        <v>44763</v>
      </c>
      <c r="H748" s="32" t="n">
        <v>45218</v>
      </c>
      <c r="I748" s="32"/>
      <c r="J748" s="31" t="n">
        <f aca="true">IF(I748&gt;0,I748-TODAY(),H748-TODAY())</f>
        <v>524</v>
      </c>
      <c r="K748" s="31" t="n">
        <v>91</v>
      </c>
      <c r="L748" s="31" t="n">
        <v>97.7</v>
      </c>
      <c r="M748" s="33" t="n">
        <f aca="false">F748/K748*365/D748</f>
        <v>0.0869983516483516</v>
      </c>
      <c r="N748" s="33" t="n">
        <f aca="false">R748/S748</f>
        <v>0.105438914038555</v>
      </c>
      <c r="O748" s="33" t="n">
        <f aca="false">M748/L748*100</f>
        <v>0.0890464192920692</v>
      </c>
      <c r="P748" s="0" t="n">
        <f aca="false">M748*100/365*J748</f>
        <v>12.4896263736264</v>
      </c>
      <c r="Q748" s="0" t="n">
        <f aca="false">P748-L748+100</f>
        <v>14.7896263736264</v>
      </c>
      <c r="R748" s="0" t="n">
        <f aca="false">Q748/J748*365</f>
        <v>10.3019344014764</v>
      </c>
      <c r="S748" s="0" t="n">
        <f aca="false">E748/D748+L748</f>
        <v>97.70524</v>
      </c>
    </row>
    <row r="749" customFormat="false" ht="12.8" hidden="false" customHeight="false" outlineLevel="0" collapsed="false">
      <c r="A749" s="31" t="s">
        <v>1079</v>
      </c>
      <c r="B749" s="31" t="s">
        <v>1080</v>
      </c>
      <c r="C749" s="31" t="s">
        <v>1081</v>
      </c>
      <c r="D749" s="31" t="n">
        <v>1000</v>
      </c>
      <c r="E749" s="31" t="n">
        <v>0.18</v>
      </c>
      <c r="F749" s="31" t="n">
        <v>16.45</v>
      </c>
      <c r="G749" s="32" t="n">
        <v>44784</v>
      </c>
      <c r="H749" s="32" t="n">
        <v>46331</v>
      </c>
      <c r="I749" s="32"/>
      <c r="J749" s="31" t="n">
        <f aca="true">IF(I749&gt;0,I749-TODAY(),H749-TODAY())</f>
        <v>1637</v>
      </c>
      <c r="K749" s="31" t="n">
        <v>91</v>
      </c>
      <c r="L749" s="31" t="n">
        <v>88.07</v>
      </c>
      <c r="M749" s="33" t="n">
        <f aca="false">F749/K749*365/D749</f>
        <v>0.0659807692307692</v>
      </c>
      <c r="N749" s="33" t="n">
        <f aca="false">R749/S749</f>
        <v>0.105121793202687</v>
      </c>
      <c r="O749" s="33" t="n">
        <f aca="false">M749/L749*100</f>
        <v>0.0749185525499821</v>
      </c>
      <c r="P749" s="0" t="n">
        <f aca="false">M749*100/365*J749</f>
        <v>29.5919230769231</v>
      </c>
      <c r="Q749" s="0" t="n">
        <f aca="false">P749-L749+100</f>
        <v>41.5219230769231</v>
      </c>
      <c r="R749" s="0" t="n">
        <f aca="false">Q749/J749*365</f>
        <v>9.2580952492834</v>
      </c>
      <c r="S749" s="0" t="n">
        <f aca="false">E749/D749+L749</f>
        <v>88.07018</v>
      </c>
    </row>
    <row r="750" customFormat="false" ht="12.8" hidden="false" customHeight="false" outlineLevel="0" collapsed="false">
      <c r="A750" s="28" t="s">
        <v>1058</v>
      </c>
      <c r="B750" s="28" t="s">
        <v>1059</v>
      </c>
      <c r="C750" s="28" t="s">
        <v>1060</v>
      </c>
      <c r="D750" s="28" t="n">
        <v>1000</v>
      </c>
      <c r="E750" s="28" t="n">
        <v>15.67</v>
      </c>
      <c r="F750" s="28" t="n">
        <v>35.65</v>
      </c>
      <c r="G750" s="29" t="n">
        <v>44796</v>
      </c>
      <c r="H750" s="29" t="n">
        <v>46798</v>
      </c>
      <c r="I750" s="29" t="n">
        <v>45706</v>
      </c>
      <c r="J750" s="28" t="n">
        <f aca="true">IF(I750&gt;0,I750-TODAY(),H750-TODAY())</f>
        <v>1012</v>
      </c>
      <c r="K750" s="28" t="n">
        <v>182</v>
      </c>
      <c r="L750" s="28" t="n">
        <v>92.98</v>
      </c>
      <c r="M750" s="30" t="n">
        <f aca="false">F750/K750*365/D750</f>
        <v>0.0714958791208791</v>
      </c>
      <c r="N750" s="30" t="n">
        <f aca="false">R750/S750</f>
        <v>0.104107050447998</v>
      </c>
      <c r="O750" s="30" t="n">
        <f aca="false">M750/L750*100</f>
        <v>0.0768938256838881</v>
      </c>
      <c r="P750" s="0" t="n">
        <f aca="false">M750*100/365*J750</f>
        <v>19.822967032967</v>
      </c>
      <c r="Q750" s="0" t="n">
        <f aca="false">P750-L750+100</f>
        <v>26.842967032967</v>
      </c>
      <c r="R750" s="0" t="n">
        <f aca="false">Q750/J750*365</f>
        <v>9.68150490813535</v>
      </c>
      <c r="S750" s="0" t="n">
        <f aca="false">E750/D750+L750</f>
        <v>92.99567</v>
      </c>
    </row>
    <row r="751" customFormat="false" ht="12.8" hidden="false" customHeight="false" outlineLevel="0" collapsed="false">
      <c r="A751" s="31" t="s">
        <v>2986</v>
      </c>
      <c r="B751" s="31" t="s">
        <v>2987</v>
      </c>
      <c r="C751" s="31" t="s">
        <v>2988</v>
      </c>
      <c r="D751" s="31" t="n">
        <v>1000</v>
      </c>
      <c r="E751" s="31" t="n">
        <v>6.16</v>
      </c>
      <c r="F751" s="31" t="n">
        <v>15.5</v>
      </c>
      <c r="G751" s="32" t="n">
        <v>44914</v>
      </c>
      <c r="H751" s="32" t="n">
        <v>44914</v>
      </c>
      <c r="I751" s="32"/>
      <c r="J751" s="31" t="n">
        <f aca="true">IF(I751&gt;0,I751-TODAY(),H751-TODAY())</f>
        <v>220</v>
      </c>
      <c r="K751" s="31" t="n">
        <v>365</v>
      </c>
      <c r="L751" s="31" t="n">
        <v>95</v>
      </c>
      <c r="M751" s="33" t="n">
        <f aca="false">F751/K751*365/D751</f>
        <v>0.0155</v>
      </c>
      <c r="N751" s="33" t="n">
        <f aca="false">R751/S751</f>
        <v>0.103629644072074</v>
      </c>
      <c r="O751" s="33" t="n">
        <f aca="false">M751/L751*100</f>
        <v>0.0163157894736842</v>
      </c>
      <c r="P751" s="0" t="n">
        <f aca="false">M751*100/365*J751</f>
        <v>0.934246575342466</v>
      </c>
      <c r="Q751" s="0" t="n">
        <f aca="false">P751-L751+100</f>
        <v>5.93424657534247</v>
      </c>
      <c r="R751" s="0" t="n">
        <f aca="false">Q751/J751*365</f>
        <v>9.84545454545455</v>
      </c>
      <c r="S751" s="0" t="n">
        <f aca="false">E751/D751+L751</f>
        <v>95.00616</v>
      </c>
    </row>
    <row r="752" customFormat="false" ht="12.8" hidden="false" customHeight="false" outlineLevel="0" collapsed="false">
      <c r="A752" s="31" t="s">
        <v>1085</v>
      </c>
      <c r="B752" s="31" t="s">
        <v>1086</v>
      </c>
      <c r="C752" s="31" t="s">
        <v>1087</v>
      </c>
      <c r="D752" s="31" t="n">
        <v>1000</v>
      </c>
      <c r="E752" s="31" t="n">
        <v>0.12</v>
      </c>
      <c r="F752" s="31" t="n">
        <v>0.5</v>
      </c>
      <c r="G752" s="32" t="n">
        <v>44834</v>
      </c>
      <c r="H752" s="32" t="n">
        <v>45016</v>
      </c>
      <c r="I752" s="32"/>
      <c r="J752" s="31" t="n">
        <f aca="true">IF(I752&gt;0,I752-TODAY(),H752-TODAY())</f>
        <v>322</v>
      </c>
      <c r="K752" s="31" t="n">
        <v>182</v>
      </c>
      <c r="L752" s="31" t="n">
        <v>91.79</v>
      </c>
      <c r="M752" s="33" t="n">
        <f aca="false">F752/K752*365/D752</f>
        <v>0.00100274725274725</v>
      </c>
      <c r="N752" s="33" t="n">
        <f aca="false">R752/S752</f>
        <v>0.102479887649151</v>
      </c>
      <c r="O752" s="33" t="n">
        <f aca="false">M752/L752*100</f>
        <v>0.00109243627056025</v>
      </c>
      <c r="P752" s="0" t="n">
        <f aca="false">M752*100/365*J752</f>
        <v>0.0884615384615385</v>
      </c>
      <c r="Q752" s="0" t="n">
        <f aca="false">P752-L752+100</f>
        <v>8.29846153846154</v>
      </c>
      <c r="R752" s="0" t="n">
        <f aca="false">Q752/J752*365</f>
        <v>9.40664118490206</v>
      </c>
      <c r="S752" s="0" t="n">
        <f aca="false">E752/D752+L752</f>
        <v>91.79012</v>
      </c>
    </row>
    <row r="753" customFormat="false" ht="12.8" hidden="false" customHeight="false" outlineLevel="0" collapsed="false">
      <c r="A753" s="28" t="s">
        <v>1088</v>
      </c>
      <c r="B753" s="28" t="s">
        <v>1089</v>
      </c>
      <c r="C753" s="28" t="s">
        <v>1090</v>
      </c>
      <c r="D753" s="28" t="n">
        <v>1000</v>
      </c>
      <c r="E753" s="28" t="n">
        <v>3.72</v>
      </c>
      <c r="F753" s="28" t="n">
        <v>29.42</v>
      </c>
      <c r="G753" s="29" t="n">
        <v>44853</v>
      </c>
      <c r="H753" s="29" t="n">
        <v>45945</v>
      </c>
      <c r="I753" s="29"/>
      <c r="J753" s="28" t="n">
        <f aca="true">IF(I753&gt;0,I753-TODAY(),H753-TODAY())</f>
        <v>1251</v>
      </c>
      <c r="K753" s="28" t="n">
        <v>182</v>
      </c>
      <c r="L753" s="28" t="n">
        <v>89</v>
      </c>
      <c r="M753" s="30" t="n">
        <f aca="false">F753/K753*365/D753</f>
        <v>0.0590016483516483</v>
      </c>
      <c r="N753" s="30" t="n">
        <f aca="false">R753/S753</f>
        <v>0.102350747690115</v>
      </c>
      <c r="O753" s="30" t="n">
        <f aca="false">M753/L753*100</f>
        <v>0.0662939869119644</v>
      </c>
      <c r="P753" s="0" t="n">
        <f aca="false">M753*100/365*J753</f>
        <v>20.2222087912088</v>
      </c>
      <c r="Q753" s="0" t="n">
        <f aca="false">P753-L753+100</f>
        <v>31.2222087912088</v>
      </c>
      <c r="R753" s="0" t="n">
        <f aca="false">Q753/J753*365</f>
        <v>9.1095972892016</v>
      </c>
      <c r="S753" s="0" t="n">
        <f aca="false">E753/D753+L753</f>
        <v>89.00372</v>
      </c>
    </row>
    <row r="754" customFormat="false" ht="12.8" hidden="false" customHeight="false" outlineLevel="0" collapsed="false">
      <c r="A754" s="28" t="s">
        <v>1094</v>
      </c>
      <c r="B754" s="28" t="s">
        <v>1095</v>
      </c>
      <c r="C754" s="28" t="s">
        <v>1096</v>
      </c>
      <c r="D754" s="28" t="n">
        <v>1000</v>
      </c>
      <c r="E754" s="28" t="n">
        <v>22.01</v>
      </c>
      <c r="F754" s="28" t="n">
        <v>38.15</v>
      </c>
      <c r="G754" s="29" t="n">
        <v>44771</v>
      </c>
      <c r="H754" s="29" t="n">
        <v>44953</v>
      </c>
      <c r="I754" s="29"/>
      <c r="J754" s="28" t="n">
        <f aca="true">IF(I754&gt;0,I754-TODAY(),H754-TODAY())</f>
        <v>259</v>
      </c>
      <c r="K754" s="28" t="n">
        <v>182</v>
      </c>
      <c r="L754" s="28" t="n">
        <v>98.3</v>
      </c>
      <c r="M754" s="30" t="n">
        <f aca="false">F754/K754*365/D754</f>
        <v>0.0765096153846154</v>
      </c>
      <c r="N754" s="30" t="n">
        <f aca="false">R754/S754</f>
        <v>0.102181743784677</v>
      </c>
      <c r="O754" s="30" t="n">
        <f aca="false">M754/L754*100</f>
        <v>0.0778327725174114</v>
      </c>
      <c r="P754" s="0" t="n">
        <f aca="false">M754*100/365*J754</f>
        <v>5.42903846153846</v>
      </c>
      <c r="Q754" s="0" t="n">
        <f aca="false">P754-L754+100</f>
        <v>7.12903846153847</v>
      </c>
      <c r="R754" s="0" t="n">
        <f aca="false">Q754/J754*365</f>
        <v>10.0467144342144</v>
      </c>
      <c r="S754" s="0" t="n">
        <f aca="false">E754/D754+L754</f>
        <v>98.32201</v>
      </c>
    </row>
    <row r="755" customFormat="false" ht="12.8" hidden="false" customHeight="false" outlineLevel="0" collapsed="false">
      <c r="A755" s="28" t="s">
        <v>1097</v>
      </c>
      <c r="B755" s="28" t="s">
        <v>1098</v>
      </c>
      <c r="C755" s="28" t="s">
        <v>1099</v>
      </c>
      <c r="D755" s="28" t="n">
        <v>315.54</v>
      </c>
      <c r="E755" s="28" t="n">
        <v>3.69</v>
      </c>
      <c r="F755" s="28" t="n">
        <v>7.38</v>
      </c>
      <c r="G755" s="29" t="n">
        <v>44740</v>
      </c>
      <c r="H755" s="29" t="n">
        <v>52959</v>
      </c>
      <c r="I755" s="29" t="n">
        <v>46749</v>
      </c>
      <c r="J755" s="28" t="n">
        <f aca="true">IF(I755&gt;0,I755-TODAY(),H755-TODAY())</f>
        <v>2055</v>
      </c>
      <c r="K755" s="28" t="n">
        <v>92</v>
      </c>
      <c r="L755" s="28" t="n">
        <v>96.65</v>
      </c>
      <c r="M755" s="30" t="n">
        <f aca="false">F755/K755*365/D755</f>
        <v>0.0927912398620997</v>
      </c>
      <c r="N755" s="30" t="n">
        <f aca="false">R755/S755</f>
        <v>0.102151490613254</v>
      </c>
      <c r="O755" s="30" t="n">
        <f aca="false">M755/L755*100</f>
        <v>0.0960074908040349</v>
      </c>
      <c r="P755" s="0" t="n">
        <f aca="false">M755*100/365*J755</f>
        <v>52.242739155237</v>
      </c>
      <c r="Q755" s="0" t="n">
        <f aca="false">P755-L755+100</f>
        <v>55.592739155237</v>
      </c>
      <c r="R755" s="0" t="n">
        <f aca="false">Q755/J755*365</f>
        <v>9.8741361516601</v>
      </c>
      <c r="S755" s="0" t="n">
        <f aca="false">E755/D755+L755</f>
        <v>96.6616942384484</v>
      </c>
    </row>
    <row r="756" customFormat="false" ht="12.8" hidden="false" customHeight="false" outlineLevel="0" collapsed="false">
      <c r="A756" s="28" t="s">
        <v>1103</v>
      </c>
      <c r="B756" s="28" t="s">
        <v>1104</v>
      </c>
      <c r="C756" s="28" t="s">
        <v>1105</v>
      </c>
      <c r="D756" s="28" t="n">
        <v>273.46</v>
      </c>
      <c r="E756" s="28" t="n">
        <v>0.9</v>
      </c>
      <c r="F756" s="28" t="n">
        <v>5.45</v>
      </c>
      <c r="G756" s="29" t="n">
        <v>44770</v>
      </c>
      <c r="H756" s="29" t="n">
        <v>52349</v>
      </c>
      <c r="I756" s="29" t="n">
        <v>46688</v>
      </c>
      <c r="J756" s="28" t="n">
        <f aca="true">IF(I756&gt;0,I756-TODAY(),H756-TODAY())</f>
        <v>1994</v>
      </c>
      <c r="K756" s="28" t="n">
        <v>91</v>
      </c>
      <c r="L756" s="28" t="n">
        <v>92.35</v>
      </c>
      <c r="M756" s="30" t="n">
        <f aca="false">F756/K756*365/D756</f>
        <v>0.0799381632044544</v>
      </c>
      <c r="N756" s="30" t="n">
        <f aca="false">R756/S756</f>
        <v>0.10171962667072</v>
      </c>
      <c r="O756" s="30" t="n">
        <f aca="false">M756/L756*100</f>
        <v>0.086560003469902</v>
      </c>
      <c r="P756" s="0" t="n">
        <f aca="false">M756*100/365*J756</f>
        <v>43.6703280629266</v>
      </c>
      <c r="Q756" s="0" t="n">
        <f aca="false">P756-L756+100</f>
        <v>51.3203280629266</v>
      </c>
      <c r="R756" s="0" t="n">
        <f aca="false">Q756/J756*365</f>
        <v>9.39414229837925</v>
      </c>
      <c r="S756" s="0" t="n">
        <f aca="false">E756/D756+L756</f>
        <v>92.3532911577562</v>
      </c>
    </row>
    <row r="757" customFormat="false" ht="12.8" hidden="false" customHeight="false" outlineLevel="0" collapsed="false">
      <c r="A757" s="31" t="s">
        <v>1109</v>
      </c>
      <c r="B757" s="31" t="s">
        <v>1110</v>
      </c>
      <c r="C757" s="31" t="s">
        <v>1111</v>
      </c>
      <c r="D757" s="31" t="n">
        <v>1000</v>
      </c>
      <c r="E757" s="31" t="n">
        <v>24.7</v>
      </c>
      <c r="F757" s="31" t="n">
        <v>27.92</v>
      </c>
      <c r="G757" s="32" t="n">
        <v>44715</v>
      </c>
      <c r="H757" s="32" t="n">
        <v>45079</v>
      </c>
      <c r="I757" s="32"/>
      <c r="J757" s="31" t="n">
        <f aca="true">IF(I757&gt;0,I757-TODAY(),H757-TODAY())</f>
        <v>385</v>
      </c>
      <c r="K757" s="31" t="n">
        <v>182</v>
      </c>
      <c r="L757" s="31" t="n">
        <v>95.65</v>
      </c>
      <c r="M757" s="33" t="n">
        <f aca="false">F757/K757*365/D757</f>
        <v>0.0559934065934066</v>
      </c>
      <c r="N757" s="33" t="n">
        <f aca="false">R757/S757</f>
        <v>0.101629444705514</v>
      </c>
      <c r="O757" s="33" t="n">
        <f aca="false">M757/L757*100</f>
        <v>0.0585398918906498</v>
      </c>
      <c r="P757" s="0" t="n">
        <f aca="false">M757*100/365*J757</f>
        <v>5.90615384615385</v>
      </c>
      <c r="Q757" s="0" t="n">
        <f aca="false">P757-L757+100</f>
        <v>10.2561538461538</v>
      </c>
      <c r="R757" s="0" t="n">
        <f aca="false">Q757/J757*365</f>
        <v>9.72336663336662</v>
      </c>
      <c r="S757" s="0" t="n">
        <f aca="false">E757/D757+L757</f>
        <v>95.6747</v>
      </c>
    </row>
    <row r="758" customFormat="false" ht="12.8" hidden="false" customHeight="false" outlineLevel="0" collapsed="false">
      <c r="A758" s="31" t="s">
        <v>2989</v>
      </c>
      <c r="B758" s="31" t="s">
        <v>2990</v>
      </c>
      <c r="C758" s="31" t="s">
        <v>2991</v>
      </c>
      <c r="D758" s="31" t="n">
        <v>1000</v>
      </c>
      <c r="E758" s="31" t="n">
        <v>0</v>
      </c>
      <c r="F758" s="31" t="n">
        <v>0.5</v>
      </c>
      <c r="G758" s="32" t="n">
        <v>45894</v>
      </c>
      <c r="H758" s="32" t="n">
        <v>45894</v>
      </c>
      <c r="I758" s="32"/>
      <c r="J758" s="31" t="n">
        <f aca="true">IF(I758&gt;0,I758-TODAY(),H758-TODAY())</f>
        <v>1200</v>
      </c>
      <c r="K758" s="31" t="n">
        <v>1833</v>
      </c>
      <c r="L758" s="31" t="n">
        <v>75</v>
      </c>
      <c r="M758" s="33" t="n">
        <f aca="false">F758/K758*365/D758</f>
        <v>9.95635570103655E-005</v>
      </c>
      <c r="N758" s="33" t="n">
        <f aca="false">R758/S758</f>
        <v>0.101521640298236</v>
      </c>
      <c r="O758" s="33" t="n">
        <f aca="false">M758/L758*100</f>
        <v>0.000132751409347154</v>
      </c>
      <c r="P758" s="0" t="n">
        <f aca="false">M758*100/365*J758</f>
        <v>0.0327332242225859</v>
      </c>
      <c r="Q758" s="0" t="n">
        <f aca="false">P758-L758+100</f>
        <v>25.0327332242226</v>
      </c>
      <c r="R758" s="0" t="n">
        <f aca="false">Q758/J758*365</f>
        <v>7.6141230223677</v>
      </c>
      <c r="S758" s="0" t="n">
        <f aca="false">E758/D758+L758</f>
        <v>75</v>
      </c>
    </row>
    <row r="759" customFormat="false" ht="12.8" hidden="false" customHeight="false" outlineLevel="0" collapsed="false">
      <c r="A759" s="31" t="s">
        <v>1118</v>
      </c>
      <c r="B759" s="31" t="s">
        <v>1119</v>
      </c>
      <c r="C759" s="31" t="s">
        <v>1120</v>
      </c>
      <c r="D759" s="31" t="n">
        <v>1000</v>
      </c>
      <c r="E759" s="31" t="n">
        <v>31.48</v>
      </c>
      <c r="F759" s="31" t="n">
        <v>35.15</v>
      </c>
      <c r="G759" s="32" t="n">
        <v>44713</v>
      </c>
      <c r="H759" s="32" t="n">
        <v>45441</v>
      </c>
      <c r="I759" s="32"/>
      <c r="J759" s="31" t="n">
        <f aca="true">IF(I759&gt;0,I759-TODAY(),H759-TODAY())</f>
        <v>747</v>
      </c>
      <c r="K759" s="31" t="n">
        <v>182</v>
      </c>
      <c r="L759" s="31" t="n">
        <v>94.84</v>
      </c>
      <c r="M759" s="33" t="n">
        <f aca="false">F759/K759*365/D759</f>
        <v>0.0704931318681319</v>
      </c>
      <c r="N759" s="33" t="n">
        <f aca="false">R759/S759</f>
        <v>0.100879614478191</v>
      </c>
      <c r="O759" s="33" t="n">
        <f aca="false">M759/L759*100</f>
        <v>0.0743284815142681</v>
      </c>
      <c r="P759" s="0" t="n">
        <f aca="false">M759*100/365*J759</f>
        <v>14.4269505494505</v>
      </c>
      <c r="Q759" s="0" t="n">
        <f aca="false">P759-L759+100</f>
        <v>19.5869505494505</v>
      </c>
      <c r="R759" s="0" t="n">
        <f aca="false">Q759/J759*365</f>
        <v>9.57059832737544</v>
      </c>
      <c r="S759" s="0" t="n">
        <f aca="false">E759/D759+L759</f>
        <v>94.87148</v>
      </c>
    </row>
    <row r="760" customFormat="false" ht="12.8" hidden="false" customHeight="false" outlineLevel="0" collapsed="false">
      <c r="A760" s="31" t="s">
        <v>1106</v>
      </c>
      <c r="B760" s="31" t="s">
        <v>1107</v>
      </c>
      <c r="C760" s="31" t="s">
        <v>1108</v>
      </c>
      <c r="D760" s="31" t="n">
        <v>1000</v>
      </c>
      <c r="E760" s="31" t="n">
        <v>12.6</v>
      </c>
      <c r="F760" s="31" t="n">
        <v>36.4</v>
      </c>
      <c r="G760" s="32" t="n">
        <v>44813</v>
      </c>
      <c r="H760" s="32" t="n">
        <v>44995</v>
      </c>
      <c r="I760" s="32"/>
      <c r="J760" s="31" t="n">
        <f aca="true">IF(I760&gt;0,I760-TODAY(),H760-TODAY())</f>
        <v>301</v>
      </c>
      <c r="K760" s="31" t="n">
        <v>182</v>
      </c>
      <c r="L760" s="31" t="n">
        <v>97.88</v>
      </c>
      <c r="M760" s="33" t="n">
        <f aca="false">F760/K760*365/D760</f>
        <v>0.073</v>
      </c>
      <c r="N760" s="33" t="n">
        <f aca="false">R760/S760</f>
        <v>0.100832587137346</v>
      </c>
      <c r="O760" s="33" t="n">
        <f aca="false">M760/L760*100</f>
        <v>0.0745811197384552</v>
      </c>
      <c r="P760" s="0" t="n">
        <f aca="false">M760*100/365*J760</f>
        <v>6.02</v>
      </c>
      <c r="Q760" s="0" t="n">
        <f aca="false">P760-L760+100</f>
        <v>8.14</v>
      </c>
      <c r="R760" s="0" t="n">
        <f aca="false">Q760/J760*365</f>
        <v>9.87076411960133</v>
      </c>
      <c r="S760" s="0" t="n">
        <f aca="false">E760/D760+L760</f>
        <v>97.8926</v>
      </c>
    </row>
    <row r="761" customFormat="false" ht="12.8" hidden="false" customHeight="false" outlineLevel="0" collapsed="false">
      <c r="A761" s="28" t="s">
        <v>1121</v>
      </c>
      <c r="B761" s="28" t="s">
        <v>1122</v>
      </c>
      <c r="C761" s="28" t="s">
        <v>1123</v>
      </c>
      <c r="D761" s="28" t="n">
        <v>1000</v>
      </c>
      <c r="E761" s="28" t="n">
        <v>32.09</v>
      </c>
      <c r="F761" s="28" t="n">
        <v>34.16</v>
      </c>
      <c r="G761" s="29" t="n">
        <v>44705</v>
      </c>
      <c r="H761" s="29" t="n">
        <v>47435</v>
      </c>
      <c r="I761" s="29" t="n">
        <v>45069</v>
      </c>
      <c r="J761" s="28" t="n">
        <f aca="true">IF(I761&gt;0,I761-TODAY(),H761-TODAY())</f>
        <v>375</v>
      </c>
      <c r="K761" s="28" t="n">
        <v>182</v>
      </c>
      <c r="L761" s="28" t="n">
        <v>96.99</v>
      </c>
      <c r="M761" s="30" t="n">
        <f aca="false">F761/K761*365/D761</f>
        <v>0.0685076923076923</v>
      </c>
      <c r="N761" s="30" t="n">
        <f aca="false">R761/S761</f>
        <v>0.100806966373354</v>
      </c>
      <c r="O761" s="30" t="n">
        <f aca="false">M761/L761*100</f>
        <v>0.0706337687469763</v>
      </c>
      <c r="P761" s="0" t="n">
        <f aca="false">M761*100/365*J761</f>
        <v>7.03846153846154</v>
      </c>
      <c r="Q761" s="0" t="n">
        <f aca="false">P761-L761+100</f>
        <v>10.0484615384615</v>
      </c>
      <c r="R761" s="0" t="n">
        <f aca="false">Q761/J761*365</f>
        <v>9.78050256410256</v>
      </c>
      <c r="S761" s="0" t="n">
        <f aca="false">E761/D761+L761</f>
        <v>97.02209</v>
      </c>
    </row>
    <row r="762" customFormat="false" ht="12.8" hidden="false" customHeight="false" outlineLevel="0" collapsed="false">
      <c r="A762" s="28" t="s">
        <v>1124</v>
      </c>
      <c r="B762" s="28" t="s">
        <v>1125</v>
      </c>
      <c r="C762" s="28" t="s">
        <v>1126</v>
      </c>
      <c r="D762" s="28" t="n">
        <v>389.24</v>
      </c>
      <c r="E762" s="28" t="n">
        <v>3.85</v>
      </c>
      <c r="F762" s="28" t="n">
        <v>9.22</v>
      </c>
      <c r="G762" s="29" t="n">
        <v>44747</v>
      </c>
      <c r="H762" s="29" t="n">
        <v>47213</v>
      </c>
      <c r="I762" s="29" t="n">
        <v>47213</v>
      </c>
      <c r="J762" s="28" t="n">
        <f aca="true">IF(I762&gt;0,I762-TODAY(),H762-TODAY())</f>
        <v>2519</v>
      </c>
      <c r="K762" s="28" t="n">
        <v>91</v>
      </c>
      <c r="L762" s="28" t="n">
        <v>97.65</v>
      </c>
      <c r="M762" s="30" t="n">
        <f aca="false">F762/K762*365/D762</f>
        <v>0.09500903987596</v>
      </c>
      <c r="N762" s="30" t="n">
        <f aca="false">R762/S762</f>
        <v>0.100772343566754</v>
      </c>
      <c r="O762" s="30" t="n">
        <f aca="false">M762/L762*100</f>
        <v>0.0972954837439427</v>
      </c>
      <c r="P762" s="0" t="n">
        <f aca="false">M762*100/365*J762</f>
        <v>65.5692524513817</v>
      </c>
      <c r="Q762" s="0" t="n">
        <f aca="false">P762-L762+100</f>
        <v>67.9192524513817</v>
      </c>
      <c r="R762" s="0" t="n">
        <f aca="false">Q762/J762*365</f>
        <v>9.84141609557536</v>
      </c>
      <c r="S762" s="0" t="n">
        <f aca="false">E762/D762+L762</f>
        <v>97.659891069777</v>
      </c>
    </row>
    <row r="763" customFormat="false" ht="12.8" hidden="false" customHeight="false" outlineLevel="0" collapsed="false">
      <c r="A763" s="28" t="s">
        <v>1127</v>
      </c>
      <c r="B763" s="28" t="s">
        <v>1128</v>
      </c>
      <c r="C763" s="28" t="s">
        <v>1129</v>
      </c>
      <c r="D763" s="28" t="n">
        <v>1000</v>
      </c>
      <c r="E763" s="28" t="n">
        <v>25.84</v>
      </c>
      <c r="F763" s="28" t="n">
        <v>32.66</v>
      </c>
      <c r="G763" s="29" t="n">
        <v>44732</v>
      </c>
      <c r="H763" s="29" t="n">
        <v>46376</v>
      </c>
      <c r="I763" s="29" t="n">
        <v>44915</v>
      </c>
      <c r="J763" s="28" t="n">
        <f aca="true">IF(I763&gt;0,I763-TODAY(),H763-TODAY())</f>
        <v>221</v>
      </c>
      <c r="K763" s="28" t="n">
        <v>182</v>
      </c>
      <c r="L763" s="28" t="n">
        <v>97.99</v>
      </c>
      <c r="M763" s="30" t="n">
        <f aca="false">F763/K763*365/D763</f>
        <v>0.0654994505494505</v>
      </c>
      <c r="N763" s="30" t="n">
        <f aca="false">R763/S763</f>
        <v>0.100694217514879</v>
      </c>
      <c r="O763" s="30" t="n">
        <f aca="false">M763/L763*100</f>
        <v>0.0668429947438009</v>
      </c>
      <c r="P763" s="0" t="n">
        <f aca="false">M763*100/365*J763</f>
        <v>3.96585714285714</v>
      </c>
      <c r="Q763" s="0" t="n">
        <f aca="false">P763-L763+100</f>
        <v>5.97585714285715</v>
      </c>
      <c r="R763" s="0" t="n">
        <f aca="false">Q763/J763*365</f>
        <v>9.86962831286362</v>
      </c>
      <c r="S763" s="0" t="n">
        <f aca="false">E763/D763+L763</f>
        <v>98.01584</v>
      </c>
    </row>
    <row r="764" customFormat="false" ht="12.8" hidden="false" customHeight="false" outlineLevel="0" collapsed="false">
      <c r="A764" s="28" t="s">
        <v>2992</v>
      </c>
      <c r="B764" s="28" t="s">
        <v>2993</v>
      </c>
      <c r="C764" s="28" t="s">
        <v>2994</v>
      </c>
      <c r="D764" s="28" t="n">
        <v>1000</v>
      </c>
      <c r="E764" s="28" t="n">
        <v>7.5</v>
      </c>
      <c r="F764" s="28" t="n">
        <v>62.03</v>
      </c>
      <c r="G764" s="29" t="n">
        <v>44854</v>
      </c>
      <c r="H764" s="29"/>
      <c r="I764" s="29" t="n">
        <v>44854</v>
      </c>
      <c r="J764" s="28" t="n">
        <f aca="true">IF(I764&gt;0,I764-TODAY(),H764-TODAY())</f>
        <v>160</v>
      </c>
      <c r="K764" s="28" t="n">
        <v>182</v>
      </c>
      <c r="L764" s="28" t="n">
        <v>101</v>
      </c>
      <c r="M764" s="30" t="n">
        <f aca="false">F764/K764*365/D764</f>
        <v>0.124400824175824</v>
      </c>
      <c r="N764" s="30" t="n">
        <f aca="false">R764/S764</f>
        <v>0.100575030741108</v>
      </c>
      <c r="O764" s="30" t="n">
        <f aca="false">M764/L764*100</f>
        <v>0.123169132847351</v>
      </c>
      <c r="P764" s="0" t="n">
        <f aca="false">M764*100/365*J764</f>
        <v>5.45318681318681</v>
      </c>
      <c r="Q764" s="0" t="n">
        <f aca="false">P764-L764+100</f>
        <v>4.45318681318682</v>
      </c>
      <c r="R764" s="0" t="n">
        <f aca="false">Q764/J764*365</f>
        <v>10.1588324175824</v>
      </c>
      <c r="S764" s="0" t="n">
        <f aca="false">E764/D764+L764</f>
        <v>101.0075</v>
      </c>
    </row>
    <row r="765" customFormat="false" ht="12.8" hidden="false" customHeight="false" outlineLevel="0" collapsed="false">
      <c r="A765" s="28" t="s">
        <v>2995</v>
      </c>
      <c r="B765" s="28" t="s">
        <v>2996</v>
      </c>
      <c r="C765" s="28" t="s">
        <v>2997</v>
      </c>
      <c r="D765" s="28" t="n">
        <v>1000</v>
      </c>
      <c r="E765" s="28" t="n">
        <v>9.38</v>
      </c>
      <c r="F765" s="28" t="n">
        <v>17.08</v>
      </c>
      <c r="G765" s="29" t="n">
        <v>44735</v>
      </c>
      <c r="H765" s="29" t="n">
        <v>45281</v>
      </c>
      <c r="I765" s="29"/>
      <c r="J765" s="28" t="n">
        <f aca="true">IF(I765&gt;0,I765-TODAY(),H765-TODAY())</f>
        <v>587</v>
      </c>
      <c r="K765" s="28" t="n">
        <v>91</v>
      </c>
      <c r="L765" s="28" t="n">
        <v>95.59</v>
      </c>
      <c r="M765" s="30" t="n">
        <f aca="false">F765/K765*365/D765</f>
        <v>0.0685076923076923</v>
      </c>
      <c r="N765" s="30" t="n">
        <f aca="false">R765/S765</f>
        <v>0.100345135859777</v>
      </c>
      <c r="O765" s="30" t="n">
        <f aca="false">M765/L765*100</f>
        <v>0.0716682626924284</v>
      </c>
      <c r="P765" s="0" t="n">
        <f aca="false">M765*100/365*J765</f>
        <v>11.0175384615385</v>
      </c>
      <c r="Q765" s="0" t="n">
        <f aca="false">P765-L765+100</f>
        <v>15.4275384615385</v>
      </c>
      <c r="R765" s="0" t="n">
        <f aca="false">Q765/J765*365</f>
        <v>9.59293277421046</v>
      </c>
      <c r="S765" s="0" t="n">
        <f aca="false">E765/D765+L765</f>
        <v>95.59938</v>
      </c>
    </row>
    <row r="766" customFormat="false" ht="12.8" hidden="false" customHeight="false" outlineLevel="0" collapsed="false">
      <c r="A766" s="28" t="s">
        <v>1142</v>
      </c>
      <c r="B766" s="28" t="s">
        <v>1143</v>
      </c>
      <c r="C766" s="28" t="s">
        <v>1144</v>
      </c>
      <c r="D766" s="28" t="n">
        <v>241.77</v>
      </c>
      <c r="E766" s="28" t="n">
        <v>2.53</v>
      </c>
      <c r="F766" s="28" t="n">
        <v>5.06</v>
      </c>
      <c r="G766" s="29" t="n">
        <v>44740</v>
      </c>
      <c r="H766" s="29" t="n">
        <v>53963</v>
      </c>
      <c r="I766" s="29" t="n">
        <v>46749</v>
      </c>
      <c r="J766" s="28" t="n">
        <f aca="true">IF(I766&gt;0,I766-TODAY(),H766-TODAY())</f>
        <v>2055</v>
      </c>
      <c r="K766" s="28" t="n">
        <v>92</v>
      </c>
      <c r="L766" s="28" t="n">
        <v>93.85</v>
      </c>
      <c r="M766" s="30" t="n">
        <f aca="false">F766/K766*365/D766</f>
        <v>0.0830334615543698</v>
      </c>
      <c r="N766" s="30" t="n">
        <f aca="false">R766/S766</f>
        <v>0.10010265741607</v>
      </c>
      <c r="O766" s="30" t="n">
        <f aca="false">M766/L766*100</f>
        <v>0.0884746526951197</v>
      </c>
      <c r="P766" s="0" t="n">
        <f aca="false">M766*100/365*J766</f>
        <v>46.748976299789</v>
      </c>
      <c r="Q766" s="0" t="n">
        <f aca="false">P766-L766+100</f>
        <v>52.898976299789</v>
      </c>
      <c r="R766" s="0" t="n">
        <f aca="false">Q766/J766*365</f>
        <v>9.39568192186034</v>
      </c>
      <c r="S766" s="0" t="n">
        <f aca="false">E766/D766+L766</f>
        <v>93.8604644910452</v>
      </c>
    </row>
    <row r="767" customFormat="false" ht="12.8" hidden="false" customHeight="false" outlineLevel="0" collapsed="false">
      <c r="A767" s="31" t="s">
        <v>2998</v>
      </c>
      <c r="B767" s="31" t="s">
        <v>2999</v>
      </c>
      <c r="C767" s="31" t="s">
        <v>3000</v>
      </c>
      <c r="D767" s="31" t="n">
        <v>1000</v>
      </c>
      <c r="E767" s="31" t="n">
        <v>0</v>
      </c>
      <c r="F767" s="31" t="n">
        <v>0.35</v>
      </c>
      <c r="G767" s="32" t="n">
        <v>45100</v>
      </c>
      <c r="H767" s="32" t="n">
        <v>45100</v>
      </c>
      <c r="I767" s="32"/>
      <c r="J767" s="31" t="n">
        <f aca="true">IF(I767&gt;0,I767-TODAY(),H767-TODAY())</f>
        <v>406</v>
      </c>
      <c r="K767" s="31" t="n">
        <v>1278</v>
      </c>
      <c r="L767" s="31" t="n">
        <v>90</v>
      </c>
      <c r="M767" s="33" t="n">
        <f aca="false">F767/K767*365/D767</f>
        <v>9.99608763693271E-005</v>
      </c>
      <c r="N767" s="33" t="n">
        <f aca="false">R767/S767</f>
        <v>0.100001598565424</v>
      </c>
      <c r="O767" s="33" t="n">
        <f aca="false">M767/L767*100</f>
        <v>0.000111067640410363</v>
      </c>
      <c r="P767" s="0" t="n">
        <f aca="false">M767*100/365*J767</f>
        <v>0.0111189358372457</v>
      </c>
      <c r="Q767" s="0" t="n">
        <f aca="false">P767-L767+100</f>
        <v>10.0111189358372</v>
      </c>
      <c r="R767" s="0" t="n">
        <f aca="false">Q767/J767*365</f>
        <v>9.00014387088816</v>
      </c>
      <c r="S767" s="0" t="n">
        <f aca="false">E767/D767+L767</f>
        <v>90</v>
      </c>
    </row>
    <row r="768" customFormat="false" ht="12.8" hidden="false" customHeight="false" outlineLevel="0" collapsed="false">
      <c r="A768" s="28" t="s">
        <v>3001</v>
      </c>
      <c r="B768" s="28" t="s">
        <v>3002</v>
      </c>
      <c r="C768" s="28" t="s">
        <v>3003</v>
      </c>
      <c r="D768" s="28" t="n">
        <v>1000</v>
      </c>
      <c r="E768" s="28" t="n">
        <v>11.22</v>
      </c>
      <c r="F768" s="28" t="n">
        <v>16.21</v>
      </c>
      <c r="G768" s="29" t="n">
        <v>44722</v>
      </c>
      <c r="H768" s="29" t="n">
        <v>45268</v>
      </c>
      <c r="I768" s="29"/>
      <c r="J768" s="28" t="n">
        <f aca="true">IF(I768&gt;0,I768-TODAY(),H768-TODAY())</f>
        <v>574</v>
      </c>
      <c r="K768" s="28" t="n">
        <v>91</v>
      </c>
      <c r="L768" s="28" t="n">
        <v>95.25</v>
      </c>
      <c r="M768" s="30" t="n">
        <f aca="false">F768/K768*365/D768</f>
        <v>0.0650181318681319</v>
      </c>
      <c r="N768" s="30" t="n">
        <f aca="false">R768/S768</f>
        <v>0.0999597062696494</v>
      </c>
      <c r="O768" s="30" t="n">
        <f aca="false">M768/L768*100</f>
        <v>0.0682605058983012</v>
      </c>
      <c r="P768" s="0" t="n">
        <f aca="false">M768*100/365*J768</f>
        <v>10.2247692307692</v>
      </c>
      <c r="Q768" s="0" t="n">
        <f aca="false">P768-L768+100</f>
        <v>14.9747692307692</v>
      </c>
      <c r="R768" s="0" t="n">
        <f aca="false">Q768/J768*365</f>
        <v>9.52228357008845</v>
      </c>
      <c r="S768" s="0" t="n">
        <f aca="false">E768/D768+L768</f>
        <v>95.26122</v>
      </c>
    </row>
    <row r="769" customFormat="false" ht="12.8" hidden="false" customHeight="false" outlineLevel="0" collapsed="false">
      <c r="A769" s="31" t="s">
        <v>971</v>
      </c>
      <c r="B769" s="31" t="s">
        <v>972</v>
      </c>
      <c r="C769" s="31" t="s">
        <v>973</v>
      </c>
      <c r="D769" s="31" t="n">
        <v>1000</v>
      </c>
      <c r="E769" s="31" t="n">
        <v>2.77</v>
      </c>
      <c r="F769" s="31" t="n">
        <v>16.83</v>
      </c>
      <c r="G769" s="32" t="n">
        <v>44770</v>
      </c>
      <c r="H769" s="32" t="n">
        <v>49320</v>
      </c>
      <c r="I769" s="32" t="n">
        <v>47500</v>
      </c>
      <c r="J769" s="31" t="n">
        <f aca="true">IF(I769&gt;0,I769-TODAY(),H769-TODAY())</f>
        <v>2806</v>
      </c>
      <c r="K769" s="31" t="n">
        <v>91</v>
      </c>
      <c r="L769" s="31" t="n">
        <v>85.99</v>
      </c>
      <c r="M769" s="33" t="n">
        <f aca="false">F769/K769*365/D769</f>
        <v>0.0675049450549451</v>
      </c>
      <c r="N769" s="33" t="n">
        <f aca="false">R769/S769</f>
        <v>0.0996931827806696</v>
      </c>
      <c r="O769" s="33" t="n">
        <f aca="false">M769/L769*100</f>
        <v>0.0785032504418479</v>
      </c>
      <c r="P769" s="0" t="n">
        <f aca="false">M769*100/365*J769</f>
        <v>51.8955824175824</v>
      </c>
      <c r="Q769" s="0" t="n">
        <f aca="false">P769-L769+100</f>
        <v>65.9055824175824</v>
      </c>
      <c r="R769" s="0" t="n">
        <f aca="false">Q769/J769*365</f>
        <v>8.57289293742608</v>
      </c>
      <c r="S769" s="0" t="n">
        <f aca="false">E769/D769+L769</f>
        <v>85.99277</v>
      </c>
    </row>
    <row r="770" customFormat="false" ht="12.8" hidden="false" customHeight="false" outlineLevel="0" collapsed="false">
      <c r="A770" s="31" t="s">
        <v>1151</v>
      </c>
      <c r="B770" s="31" t="s">
        <v>1152</v>
      </c>
      <c r="C770" s="31" t="s">
        <v>1153</v>
      </c>
      <c r="D770" s="31" t="n">
        <v>1000</v>
      </c>
      <c r="E770" s="31" t="n">
        <v>31.45</v>
      </c>
      <c r="F770" s="31" t="n">
        <v>34.9</v>
      </c>
      <c r="G770" s="32" t="n">
        <v>44712</v>
      </c>
      <c r="H770" s="32" t="n">
        <v>45076</v>
      </c>
      <c r="I770" s="32"/>
      <c r="J770" s="31" t="n">
        <f aca="true">IF(I770&gt;0,I770-TODAY(),H770-TODAY())</f>
        <v>382</v>
      </c>
      <c r="K770" s="31" t="n">
        <v>182</v>
      </c>
      <c r="L770" s="31" t="n">
        <v>97.2</v>
      </c>
      <c r="M770" s="33" t="n">
        <f aca="false">F770/K770*365/D770</f>
        <v>0.0699917582417582</v>
      </c>
      <c r="N770" s="33" t="n">
        <f aca="false">R770/S770</f>
        <v>0.0995004033605679</v>
      </c>
      <c r="O770" s="33" t="n">
        <f aca="false">M770/L770*100</f>
        <v>0.072007981730204</v>
      </c>
      <c r="P770" s="0" t="n">
        <f aca="false">M770*100/365*J770</f>
        <v>7.32516483516484</v>
      </c>
      <c r="Q770" s="0" t="n">
        <f aca="false">P770-L770+100</f>
        <v>10.1251648351648</v>
      </c>
      <c r="R770" s="0" t="n">
        <f aca="false">Q770/J770*365</f>
        <v>9.6745684943329</v>
      </c>
      <c r="S770" s="0" t="n">
        <f aca="false">E770/D770+L770</f>
        <v>97.23145</v>
      </c>
    </row>
    <row r="771" customFormat="false" ht="12.8" hidden="false" customHeight="false" outlineLevel="0" collapsed="false">
      <c r="A771" s="28" t="s">
        <v>3004</v>
      </c>
      <c r="B771" s="28" t="s">
        <v>3005</v>
      </c>
      <c r="C771" s="28" t="s">
        <v>3006</v>
      </c>
      <c r="D771" s="28" t="n">
        <v>1000</v>
      </c>
      <c r="E771" s="28" t="n">
        <v>0</v>
      </c>
      <c r="F771" s="28" t="n">
        <v>0.1</v>
      </c>
      <c r="G771" s="29" t="n">
        <v>44883</v>
      </c>
      <c r="H771" s="29" t="n">
        <v>45613</v>
      </c>
      <c r="I771" s="29"/>
      <c r="J771" s="28" t="n">
        <f aca="true">IF(I771&gt;0,I771-TODAY(),H771-TODAY())</f>
        <v>919</v>
      </c>
      <c r="K771" s="28" t="n">
        <v>365</v>
      </c>
      <c r="L771" s="28" t="n">
        <v>80</v>
      </c>
      <c r="M771" s="30" t="n">
        <f aca="false">F771/K771*365/D771</f>
        <v>0.0001</v>
      </c>
      <c r="N771" s="30" t="n">
        <f aca="false">R771/S771</f>
        <v>0.0994177094668118</v>
      </c>
      <c r="O771" s="30" t="n">
        <f aca="false">M771/L771*100</f>
        <v>0.000125</v>
      </c>
      <c r="P771" s="0" t="n">
        <f aca="false">M771*100/365*J771</f>
        <v>0.0251780821917808</v>
      </c>
      <c r="Q771" s="0" t="n">
        <f aca="false">P771-L771+100</f>
        <v>20.0251780821918</v>
      </c>
      <c r="R771" s="0" t="n">
        <f aca="false">Q771/J771*365</f>
        <v>7.95341675734494</v>
      </c>
      <c r="S771" s="0" t="n">
        <f aca="false">E771/D771+L771</f>
        <v>80</v>
      </c>
    </row>
    <row r="772" customFormat="false" ht="12.8" hidden="false" customHeight="false" outlineLevel="0" collapsed="false">
      <c r="A772" s="28" t="s">
        <v>1166</v>
      </c>
      <c r="B772" s="28" t="s">
        <v>1167</v>
      </c>
      <c r="C772" s="28" t="s">
        <v>1168</v>
      </c>
      <c r="D772" s="28" t="n">
        <v>1000</v>
      </c>
      <c r="E772" s="28" t="n">
        <v>10.47</v>
      </c>
      <c r="F772" s="28" t="n">
        <v>36.65</v>
      </c>
      <c r="G772" s="29" t="n">
        <v>44824</v>
      </c>
      <c r="H772" s="29" t="n">
        <v>47372</v>
      </c>
      <c r="I772" s="29" t="n">
        <v>45006</v>
      </c>
      <c r="J772" s="28" t="n">
        <f aca="true">IF(I772&gt;0,I772-TODAY(),H772-TODAY())</f>
        <v>312</v>
      </c>
      <c r="K772" s="28" t="n">
        <v>182</v>
      </c>
      <c r="L772" s="28" t="n">
        <v>97.98</v>
      </c>
      <c r="M772" s="30" t="n">
        <f aca="false">F772/K772*365/D772</f>
        <v>0.0735013736263736</v>
      </c>
      <c r="N772" s="30" t="n">
        <f aca="false">R772/S772</f>
        <v>0.0991247249684421</v>
      </c>
      <c r="O772" s="30" t="n">
        <f aca="false">M772/L772*100</f>
        <v>0.0750167111924613</v>
      </c>
      <c r="P772" s="0" t="n">
        <f aca="false">M772*100/365*J772</f>
        <v>6.28285714285714</v>
      </c>
      <c r="Q772" s="0" t="n">
        <f aca="false">P772-L772+100</f>
        <v>8.30285714285714</v>
      </c>
      <c r="R772" s="0" t="n">
        <f aca="false">Q772/J772*365</f>
        <v>9.71327838827838</v>
      </c>
      <c r="S772" s="0" t="n">
        <f aca="false">E772/D772+L772</f>
        <v>97.99047</v>
      </c>
    </row>
    <row r="773" customFormat="false" ht="12.8" hidden="false" customHeight="false" outlineLevel="0" collapsed="false">
      <c r="A773" s="28" t="s">
        <v>1169</v>
      </c>
      <c r="B773" s="28" t="s">
        <v>1170</v>
      </c>
      <c r="C773" s="28" t="s">
        <v>1171</v>
      </c>
      <c r="D773" s="28" t="n">
        <v>1000</v>
      </c>
      <c r="E773" s="28" t="n">
        <v>15.67</v>
      </c>
      <c r="F773" s="28" t="n">
        <v>35.65</v>
      </c>
      <c r="G773" s="29" t="n">
        <v>44796</v>
      </c>
      <c r="H773" s="29" t="n">
        <v>46798</v>
      </c>
      <c r="I773" s="29" t="n">
        <v>45706</v>
      </c>
      <c r="J773" s="28" t="n">
        <f aca="true">IF(I773&gt;0,I773-TODAY(),H773-TODAY())</f>
        <v>1012</v>
      </c>
      <c r="K773" s="28" t="n">
        <v>182</v>
      </c>
      <c r="L773" s="28" t="n">
        <v>93.99</v>
      </c>
      <c r="M773" s="30" t="n">
        <f aca="false">F773/K773*365/D773</f>
        <v>0.0714958791208791</v>
      </c>
      <c r="N773" s="30" t="n">
        <f aca="false">R773/S773</f>
        <v>0.0991134497739218</v>
      </c>
      <c r="O773" s="30" t="n">
        <f aca="false">M773/L773*100</f>
        <v>0.0760675381645698</v>
      </c>
      <c r="P773" s="0" t="n">
        <f aca="false">M773*100/365*J773</f>
        <v>19.822967032967</v>
      </c>
      <c r="Q773" s="0" t="n">
        <f aca="false">P773-L773+100</f>
        <v>25.832967032967</v>
      </c>
      <c r="R773" s="0" t="n">
        <f aca="false">Q773/J773*365</f>
        <v>9.31722625200887</v>
      </c>
      <c r="S773" s="0" t="n">
        <f aca="false">E773/D773+L773</f>
        <v>94.00567</v>
      </c>
    </row>
    <row r="774" customFormat="false" ht="12.8" hidden="false" customHeight="false" outlineLevel="0" collapsed="false">
      <c r="A774" s="31" t="s">
        <v>1163</v>
      </c>
      <c r="B774" s="31" t="s">
        <v>1164</v>
      </c>
      <c r="C774" s="31" t="s">
        <v>1165</v>
      </c>
      <c r="D774" s="31" t="n">
        <v>1000</v>
      </c>
      <c r="E774" s="31" t="n">
        <v>9.08</v>
      </c>
      <c r="F774" s="31" t="n">
        <v>32.41</v>
      </c>
      <c r="G774" s="32" t="n">
        <v>44825</v>
      </c>
      <c r="H774" s="32" t="n">
        <v>45007</v>
      </c>
      <c r="I774" s="32"/>
      <c r="J774" s="31" t="n">
        <f aca="true">IF(I774&gt;0,I774-TODAY(),H774-TODAY())</f>
        <v>313</v>
      </c>
      <c r="K774" s="31" t="n">
        <v>182</v>
      </c>
      <c r="L774" s="31" t="n">
        <v>97.31</v>
      </c>
      <c r="M774" s="33" t="n">
        <f aca="false">F774/K774*365/D774</f>
        <v>0.0649980769230769</v>
      </c>
      <c r="N774" s="33" t="n">
        <f aca="false">R774/S774</f>
        <v>0.0990217812455086</v>
      </c>
      <c r="O774" s="33" t="n">
        <f aca="false">M774/L774*100</f>
        <v>0.0667948586199537</v>
      </c>
      <c r="P774" s="0" t="n">
        <f aca="false">M774*100/365*J774</f>
        <v>5.57380769230769</v>
      </c>
      <c r="Q774" s="0" t="n">
        <f aca="false">P774-L774+100</f>
        <v>8.26380769230769</v>
      </c>
      <c r="R774" s="0" t="n">
        <f aca="false">Q774/J774*365</f>
        <v>9.63670865077415</v>
      </c>
      <c r="S774" s="0" t="n">
        <f aca="false">E774/D774+L774</f>
        <v>97.31908</v>
      </c>
    </row>
    <row r="775" customFormat="false" ht="12.8" hidden="false" customHeight="false" outlineLevel="0" collapsed="false">
      <c r="A775" s="31" t="s">
        <v>1175</v>
      </c>
      <c r="B775" s="31" t="s">
        <v>1176</v>
      </c>
      <c r="C775" s="31" t="s">
        <v>1177</v>
      </c>
      <c r="D775" s="31" t="n">
        <v>1000</v>
      </c>
      <c r="E775" s="31" t="n">
        <v>30.4</v>
      </c>
      <c r="F775" s="31" t="n">
        <v>34.16</v>
      </c>
      <c r="G775" s="32" t="n">
        <v>44714</v>
      </c>
      <c r="H775" s="32" t="n">
        <v>45988</v>
      </c>
      <c r="I775" s="32"/>
      <c r="J775" s="31" t="n">
        <f aca="true">IF(I775&gt;0,I775-TODAY(),H775-TODAY())</f>
        <v>1294</v>
      </c>
      <c r="K775" s="31" t="n">
        <v>182</v>
      </c>
      <c r="L775" s="31" t="n">
        <v>92.01</v>
      </c>
      <c r="M775" s="33" t="n">
        <f aca="false">F775/K775*365/D775</f>
        <v>0.0685076923076923</v>
      </c>
      <c r="N775" s="33" t="n">
        <f aca="false">R775/S775</f>
        <v>0.0989187063373846</v>
      </c>
      <c r="O775" s="33" t="n">
        <f aca="false">M775/L775*100</f>
        <v>0.0744567898138162</v>
      </c>
      <c r="P775" s="0" t="n">
        <f aca="false">M775*100/365*J775</f>
        <v>24.2873846153846</v>
      </c>
      <c r="Q775" s="0" t="n">
        <f aca="false">P775-L775+100</f>
        <v>32.2773846153846</v>
      </c>
      <c r="R775" s="0" t="n">
        <f aca="false">Q775/J775*365</f>
        <v>9.10451729877541</v>
      </c>
      <c r="S775" s="0" t="n">
        <f aca="false">E775/D775+L775</f>
        <v>92.0404</v>
      </c>
    </row>
    <row r="776" customFormat="false" ht="12.8" hidden="false" customHeight="false" outlineLevel="0" collapsed="false">
      <c r="A776" s="28" t="s">
        <v>3007</v>
      </c>
      <c r="B776" s="28" t="s">
        <v>3008</v>
      </c>
      <c r="C776" s="28" t="s">
        <v>3009</v>
      </c>
      <c r="D776" s="28" t="n">
        <v>1000</v>
      </c>
      <c r="E776" s="28" t="n">
        <v>18.75</v>
      </c>
      <c r="F776" s="28" t="n">
        <v>29.67</v>
      </c>
      <c r="G776" s="29" t="n">
        <v>44761</v>
      </c>
      <c r="H776" s="29" t="n">
        <v>46945</v>
      </c>
      <c r="I776" s="29" t="n">
        <v>44943</v>
      </c>
      <c r="J776" s="28" t="n">
        <f aca="true">IF(I776&gt;0,I776-TODAY(),H776-TODAY())</f>
        <v>249</v>
      </c>
      <c r="K776" s="28" t="n">
        <v>182</v>
      </c>
      <c r="L776" s="28" t="n">
        <v>97.48</v>
      </c>
      <c r="M776" s="30" t="n">
        <f aca="false">F776/K776*365/D776</f>
        <v>0.059503021978022</v>
      </c>
      <c r="N776" s="30" t="n">
        <f aca="false">R776/S776</f>
        <v>0.0989169410009529</v>
      </c>
      <c r="O776" s="30" t="n">
        <f aca="false">M776/L776*100</f>
        <v>0.0610412617747456</v>
      </c>
      <c r="P776" s="0" t="n">
        <f aca="false">M776*100/365*J776</f>
        <v>4.05924725274725</v>
      </c>
      <c r="Q776" s="0" t="n">
        <f aca="false">P776-L776+100</f>
        <v>6.57924725274725</v>
      </c>
      <c r="R776" s="0" t="n">
        <f aca="false">Q776/J776*365</f>
        <v>9.64427810141665</v>
      </c>
      <c r="S776" s="0" t="n">
        <f aca="false">E776/D776+L776</f>
        <v>97.49875</v>
      </c>
    </row>
    <row r="777" customFormat="false" ht="12.8" hidden="false" customHeight="false" outlineLevel="0" collapsed="false">
      <c r="A777" s="31" t="s">
        <v>1184</v>
      </c>
      <c r="B777" s="31" t="s">
        <v>1185</v>
      </c>
      <c r="C777" s="31" t="s">
        <v>1186</v>
      </c>
      <c r="D777" s="31" t="n">
        <v>1000</v>
      </c>
      <c r="E777" s="31" t="n">
        <v>4.93</v>
      </c>
      <c r="F777" s="31" t="n">
        <v>37.4</v>
      </c>
      <c r="G777" s="32" t="n">
        <v>44852</v>
      </c>
      <c r="H777" s="32" t="n">
        <v>45762</v>
      </c>
      <c r="I777" s="32" t="n">
        <v>45034</v>
      </c>
      <c r="J777" s="31" t="n">
        <f aca="true">IF(I777&gt;0,I777-TODAY(),H777-TODAY())</f>
        <v>340</v>
      </c>
      <c r="K777" s="31" t="n">
        <v>182</v>
      </c>
      <c r="L777" s="31" t="n">
        <v>98</v>
      </c>
      <c r="M777" s="33" t="n">
        <f aca="false">F777/K777*365/D777</f>
        <v>0.0750054945054945</v>
      </c>
      <c r="N777" s="33" t="n">
        <f aca="false">R777/S777</f>
        <v>0.098440030252344</v>
      </c>
      <c r="O777" s="33" t="n">
        <f aca="false">M777/L777*100</f>
        <v>0.0765362188831577</v>
      </c>
      <c r="P777" s="0" t="n">
        <f aca="false">M777*100/365*J777</f>
        <v>6.98681318681319</v>
      </c>
      <c r="Q777" s="0" t="n">
        <f aca="false">P777-L777+100</f>
        <v>8.98681318681318</v>
      </c>
      <c r="R777" s="0" t="n">
        <f aca="false">Q777/J777*365</f>
        <v>9.64760827407885</v>
      </c>
      <c r="S777" s="0" t="n">
        <f aca="false">E777/D777+L777</f>
        <v>98.00493</v>
      </c>
    </row>
    <row r="778" customFormat="false" ht="12.8" hidden="false" customHeight="false" outlineLevel="0" collapsed="false">
      <c r="A778" s="28" t="s">
        <v>1172</v>
      </c>
      <c r="B778" s="28" t="s">
        <v>1173</v>
      </c>
      <c r="C778" s="28" t="s">
        <v>1174</v>
      </c>
      <c r="D778" s="28" t="n">
        <v>1000</v>
      </c>
      <c r="E778" s="28" t="n">
        <v>3.47</v>
      </c>
      <c r="F778" s="28" t="n">
        <v>42.13</v>
      </c>
      <c r="G778" s="29" t="n">
        <v>44861</v>
      </c>
      <c r="H778" s="29" t="n">
        <v>45043</v>
      </c>
      <c r="I778" s="29" t="n">
        <v>44861</v>
      </c>
      <c r="J778" s="28" t="n">
        <f aca="true">IF(I778&gt;0,I778-TODAY(),H778-TODAY())</f>
        <v>167</v>
      </c>
      <c r="K778" s="28" t="n">
        <v>182</v>
      </c>
      <c r="L778" s="28" t="n">
        <v>99.39</v>
      </c>
      <c r="M778" s="30" t="n">
        <f aca="false">F778/K778*365/D778</f>
        <v>0.0844914835164835</v>
      </c>
      <c r="N778" s="30" t="n">
        <f aca="false">R778/S778</f>
        <v>0.0984207703441936</v>
      </c>
      <c r="O778" s="30" t="n">
        <f aca="false">M778/L778*100</f>
        <v>0.0850100447897007</v>
      </c>
      <c r="P778" s="0" t="n">
        <f aca="false">M778*100/365*J778</f>
        <v>3.86577472527473</v>
      </c>
      <c r="Q778" s="0" t="n">
        <f aca="false">P778-L778+100</f>
        <v>4.47577472527473</v>
      </c>
      <c r="R778" s="0" t="n">
        <f aca="false">Q778/J778*365</f>
        <v>9.7823818845825</v>
      </c>
      <c r="S778" s="0" t="n">
        <f aca="false">E778/D778+L778</f>
        <v>99.39347</v>
      </c>
    </row>
    <row r="779" customFormat="false" ht="12.8" hidden="false" customHeight="false" outlineLevel="0" collapsed="false">
      <c r="A779" s="28" t="s">
        <v>1187</v>
      </c>
      <c r="B779" s="28" t="s">
        <v>1188</v>
      </c>
      <c r="C779" s="28" t="s">
        <v>1189</v>
      </c>
      <c r="D779" s="28" t="n">
        <v>1000</v>
      </c>
      <c r="E779" s="28" t="n">
        <v>10</v>
      </c>
      <c r="F779" s="28" t="n">
        <v>36.4</v>
      </c>
      <c r="G779" s="29" t="n">
        <v>44826</v>
      </c>
      <c r="H779" s="29" t="n">
        <v>48102</v>
      </c>
      <c r="I779" s="29" t="n">
        <v>45008</v>
      </c>
      <c r="J779" s="28" t="n">
        <f aca="true">IF(I779&gt;0,I779-TODAY(),H779-TODAY())</f>
        <v>314</v>
      </c>
      <c r="K779" s="28" t="n">
        <v>182</v>
      </c>
      <c r="L779" s="28" t="n">
        <v>97.99</v>
      </c>
      <c r="M779" s="30" t="n">
        <f aca="false">F779/K779*365/D779</f>
        <v>0.073</v>
      </c>
      <c r="N779" s="30" t="n">
        <f aca="false">R779/S779</f>
        <v>0.0983312751852334</v>
      </c>
      <c r="O779" s="30" t="n">
        <f aca="false">M779/L779*100</f>
        <v>0.0744973976936422</v>
      </c>
      <c r="P779" s="0" t="n">
        <f aca="false">M779*100/365*J779</f>
        <v>6.28</v>
      </c>
      <c r="Q779" s="0" t="n">
        <f aca="false">P779-L779+100</f>
        <v>8.29000000000001</v>
      </c>
      <c r="R779" s="0" t="n">
        <f aca="false">Q779/J779*365</f>
        <v>9.63646496815287</v>
      </c>
      <c r="S779" s="0" t="n">
        <f aca="false">E779/D779+L779</f>
        <v>98</v>
      </c>
    </row>
    <row r="780" customFormat="false" ht="12.8" hidden="false" customHeight="false" outlineLevel="0" collapsed="false">
      <c r="A780" s="31" t="s">
        <v>3010</v>
      </c>
      <c r="B780" s="31" t="s">
        <v>3011</v>
      </c>
      <c r="C780" s="31" t="s">
        <v>3012</v>
      </c>
      <c r="D780" s="31" t="n">
        <v>1000</v>
      </c>
      <c r="E780" s="31" t="n">
        <v>0</v>
      </c>
      <c r="F780" s="31" t="n">
        <v>0.05</v>
      </c>
      <c r="G780" s="32" t="n">
        <v>44838</v>
      </c>
      <c r="H780" s="32" t="n">
        <v>44838</v>
      </c>
      <c r="I780" s="32"/>
      <c r="J780" s="31" t="n">
        <f aca="true">IF(I780&gt;0,I780-TODAY(),H780-TODAY())</f>
        <v>144</v>
      </c>
      <c r="K780" s="31" t="n">
        <v>182</v>
      </c>
      <c r="L780" s="31" t="n">
        <v>96.27</v>
      </c>
      <c r="M780" s="33" t="n">
        <f aca="false">F780/K780*365/D780</f>
        <v>0.000100274725274725</v>
      </c>
      <c r="N780" s="33" t="n">
        <f aca="false">R780/S780</f>
        <v>0.0983124686965447</v>
      </c>
      <c r="O780" s="33" t="n">
        <f aca="false">M780/L780*100</f>
        <v>0.000104159889139634</v>
      </c>
      <c r="P780" s="0" t="n">
        <f aca="false">M780*100/365*J780</f>
        <v>0.00395604395604396</v>
      </c>
      <c r="Q780" s="0" t="n">
        <f aca="false">P780-L780+100</f>
        <v>3.73395604395604</v>
      </c>
      <c r="R780" s="0" t="n">
        <f aca="false">Q780/J780*365</f>
        <v>9.46454136141636</v>
      </c>
      <c r="S780" s="0" t="n">
        <f aca="false">E780/D780+L780</f>
        <v>96.27</v>
      </c>
    </row>
    <row r="781" customFormat="false" ht="12.8" hidden="false" customHeight="false" outlineLevel="0" collapsed="false">
      <c r="A781" s="28" t="s">
        <v>3013</v>
      </c>
      <c r="B781" s="28" t="s">
        <v>3014</v>
      </c>
      <c r="C781" s="28" t="s">
        <v>3015</v>
      </c>
      <c r="D781" s="28" t="n">
        <v>1000</v>
      </c>
      <c r="E781" s="28" t="n">
        <v>25.47</v>
      </c>
      <c r="F781" s="28" t="n">
        <v>28.08</v>
      </c>
      <c r="G781" s="29" t="n">
        <v>44711</v>
      </c>
      <c r="H781" s="29" t="n">
        <v>44894</v>
      </c>
      <c r="I781" s="29"/>
      <c r="J781" s="28" t="n">
        <f aca="true">IF(I781&gt;0,I781-TODAY(),H781-TODAY())</f>
        <v>200</v>
      </c>
      <c r="K781" s="28" t="n">
        <v>183</v>
      </c>
      <c r="L781" s="28" t="n">
        <v>97.8</v>
      </c>
      <c r="M781" s="30" t="n">
        <f aca="false">F781/K781*365/D781</f>
        <v>0.0560065573770492</v>
      </c>
      <c r="N781" s="30" t="n">
        <f aca="false">R781/S781</f>
        <v>0.0982939896706342</v>
      </c>
      <c r="O781" s="30" t="n">
        <f aca="false">M781/L781*100</f>
        <v>0.0572664185859399</v>
      </c>
      <c r="P781" s="0" t="n">
        <f aca="false">M781*100/365*J781</f>
        <v>3.06885245901639</v>
      </c>
      <c r="Q781" s="0" t="n">
        <f aca="false">P781-L781+100</f>
        <v>5.2688524590164</v>
      </c>
      <c r="R781" s="0" t="n">
        <f aca="false">Q781/J781*365</f>
        <v>9.61565573770493</v>
      </c>
      <c r="S781" s="0" t="n">
        <f aca="false">E781/D781+L781</f>
        <v>97.82547</v>
      </c>
    </row>
    <row r="782" customFormat="false" ht="12.8" hidden="false" customHeight="false" outlineLevel="0" collapsed="false">
      <c r="A782" s="28" t="s">
        <v>1178</v>
      </c>
      <c r="B782" s="28" t="s">
        <v>1179</v>
      </c>
      <c r="C782" s="28" t="s">
        <v>1180</v>
      </c>
      <c r="D782" s="28" t="n">
        <v>500</v>
      </c>
      <c r="E782" s="28" t="n">
        <v>11.61</v>
      </c>
      <c r="F782" s="28" t="n">
        <v>18.7</v>
      </c>
      <c r="G782" s="29" t="n">
        <v>44763</v>
      </c>
      <c r="H782" s="29" t="n">
        <v>44945</v>
      </c>
      <c r="I782" s="29"/>
      <c r="J782" s="28" t="n">
        <f aca="true">IF(I782&gt;0,I782-TODAY(),H782-TODAY())</f>
        <v>251</v>
      </c>
      <c r="K782" s="28" t="n">
        <v>182</v>
      </c>
      <c r="L782" s="28" t="n">
        <v>98.5</v>
      </c>
      <c r="M782" s="30" t="n">
        <f aca="false">F782/K782*365/D782</f>
        <v>0.0750054945054945</v>
      </c>
      <c r="N782" s="30" t="n">
        <f aca="false">R782/S782</f>
        <v>0.098269467349401</v>
      </c>
      <c r="O782" s="30" t="n">
        <f aca="false">M782/L782*100</f>
        <v>0.0761477101578624</v>
      </c>
      <c r="P782" s="0" t="n">
        <f aca="false">M782*100/365*J782</f>
        <v>5.15791208791209</v>
      </c>
      <c r="Q782" s="0" t="n">
        <f aca="false">P782-L782+100</f>
        <v>6.65791208791208</v>
      </c>
      <c r="R782" s="0" t="n">
        <f aca="false">Q782/J782*365</f>
        <v>9.68182435094785</v>
      </c>
      <c r="S782" s="0" t="n">
        <f aca="false">E782/D782+L782</f>
        <v>98.52322</v>
      </c>
    </row>
    <row r="783" customFormat="false" ht="12.8" hidden="false" customHeight="false" outlineLevel="0" collapsed="false">
      <c r="A783" s="28" t="s">
        <v>1193</v>
      </c>
      <c r="B783" s="28" t="s">
        <v>1194</v>
      </c>
      <c r="C783" s="28" t="s">
        <v>1195</v>
      </c>
      <c r="D783" s="28" t="n">
        <v>1000</v>
      </c>
      <c r="E783" s="28" t="n">
        <v>2.51</v>
      </c>
      <c r="F783" s="28" t="n">
        <v>22.81</v>
      </c>
      <c r="G783" s="29" t="n">
        <v>44775</v>
      </c>
      <c r="H783" s="29" t="n">
        <v>48597</v>
      </c>
      <c r="I783" s="29"/>
      <c r="J783" s="28" t="n">
        <f aca="true">IF(I783&gt;0,I783-TODAY(),H783-TODAY())</f>
        <v>3903</v>
      </c>
      <c r="K783" s="28" t="n">
        <v>91</v>
      </c>
      <c r="L783" s="28" t="n">
        <v>96.78</v>
      </c>
      <c r="M783" s="30" t="n">
        <f aca="false">F783/K783*365/D783</f>
        <v>0.0914906593406593</v>
      </c>
      <c r="N783" s="30" t="n">
        <f aca="false">R783/S783</f>
        <v>0.0976436059780957</v>
      </c>
      <c r="O783" s="30" t="n">
        <f aca="false">M783/L783*100</f>
        <v>0.0945346759047937</v>
      </c>
      <c r="P783" s="0" t="n">
        <f aca="false">M783*100/365*J783</f>
        <v>97.8323406593407</v>
      </c>
      <c r="Q783" s="0" t="n">
        <f aca="false">P783-L783+100</f>
        <v>101.052340659341</v>
      </c>
      <c r="R783" s="0" t="n">
        <f aca="false">Q783/J783*365</f>
        <v>9.4501932720111</v>
      </c>
      <c r="S783" s="0" t="n">
        <f aca="false">E783/D783+L783</f>
        <v>96.78251</v>
      </c>
    </row>
    <row r="784" customFormat="false" ht="12.8" hidden="false" customHeight="false" outlineLevel="0" collapsed="false">
      <c r="A784" s="28" t="s">
        <v>3016</v>
      </c>
      <c r="B784" s="28" t="s">
        <v>3017</v>
      </c>
      <c r="C784" s="28" t="s">
        <v>3018</v>
      </c>
      <c r="D784" s="28" t="n">
        <v>1000</v>
      </c>
      <c r="E784" s="28" t="n">
        <v>3.95</v>
      </c>
      <c r="F784" s="28" t="n">
        <v>7.89</v>
      </c>
      <c r="G784" s="29" t="n">
        <v>44709</v>
      </c>
      <c r="H784" s="29" t="n">
        <v>45639</v>
      </c>
      <c r="I784" s="29"/>
      <c r="J784" s="28" t="n">
        <f aca="true">IF(I784&gt;0,I784-TODAY(),H784-TODAY())</f>
        <v>945</v>
      </c>
      <c r="K784" s="28" t="n">
        <v>30</v>
      </c>
      <c r="L784" s="28" t="n">
        <v>99.69</v>
      </c>
      <c r="M784" s="30" t="n">
        <f aca="false">F784/K784*365/D784</f>
        <v>0.095995</v>
      </c>
      <c r="N784" s="30" t="n">
        <f aca="false">R784/S784</f>
        <v>0.097490724860791</v>
      </c>
      <c r="O784" s="30" t="n">
        <f aca="false">M784/L784*100</f>
        <v>0.09629350988063</v>
      </c>
      <c r="P784" s="0" t="n">
        <f aca="false">M784*100/365*J784</f>
        <v>24.8535</v>
      </c>
      <c r="Q784" s="0" t="n">
        <f aca="false">P784-L784+100</f>
        <v>25.1635</v>
      </c>
      <c r="R784" s="0" t="n">
        <f aca="false">Q784/J784*365</f>
        <v>9.71923544973545</v>
      </c>
      <c r="S784" s="0" t="n">
        <f aca="false">E784/D784+L784</f>
        <v>99.69395</v>
      </c>
    </row>
    <row r="785" customFormat="false" ht="12.8" hidden="false" customHeight="false" outlineLevel="0" collapsed="false">
      <c r="A785" s="31" t="s">
        <v>3019</v>
      </c>
      <c r="B785" s="31" t="s">
        <v>3020</v>
      </c>
      <c r="C785" s="31" t="s">
        <v>3021</v>
      </c>
      <c r="D785" s="31" t="n">
        <v>1000</v>
      </c>
      <c r="E785" s="31" t="n">
        <v>0.04</v>
      </c>
      <c r="F785" s="31" t="n">
        <v>0.05</v>
      </c>
      <c r="G785" s="32" t="n">
        <v>44748</v>
      </c>
      <c r="H785" s="32" t="n">
        <v>44748</v>
      </c>
      <c r="I785" s="32"/>
      <c r="J785" s="31" t="n">
        <f aca="true">IF(I785&gt;0,I785-TODAY(),H785-TODAY())</f>
        <v>54</v>
      </c>
      <c r="K785" s="31" t="n">
        <v>182</v>
      </c>
      <c r="L785" s="31" t="n">
        <v>98.58</v>
      </c>
      <c r="M785" s="33" t="n">
        <f aca="false">F785/K785*365/D785</f>
        <v>0.000100274725274725</v>
      </c>
      <c r="N785" s="33" t="n">
        <f aca="false">R785/S785</f>
        <v>0.0974657305949119</v>
      </c>
      <c r="O785" s="33" t="n">
        <f aca="false">M785/L785*100</f>
        <v>0.000101719137020415</v>
      </c>
      <c r="P785" s="0" t="n">
        <f aca="false">M785*100/365*J785</f>
        <v>0.00148351648351648</v>
      </c>
      <c r="Q785" s="0" t="n">
        <f aca="false">P785-L785+100</f>
        <v>1.42148351648352</v>
      </c>
      <c r="R785" s="0" t="n">
        <f aca="false">Q785/J785*365</f>
        <v>9.60817562067564</v>
      </c>
      <c r="S785" s="0" t="n">
        <f aca="false">E785/D785+L785</f>
        <v>98.58004</v>
      </c>
    </row>
    <row r="786" customFormat="false" ht="12.8" hidden="false" customHeight="false" outlineLevel="0" collapsed="false">
      <c r="A786" s="31" t="s">
        <v>3022</v>
      </c>
      <c r="B786" s="31" t="s">
        <v>3023</v>
      </c>
      <c r="C786" s="31" t="s">
        <v>3024</v>
      </c>
      <c r="D786" s="31" t="n">
        <v>1000</v>
      </c>
      <c r="E786" s="31" t="n">
        <v>0</v>
      </c>
      <c r="F786" s="31" t="n">
        <v>0.5</v>
      </c>
      <c r="G786" s="32" t="n">
        <v>46013</v>
      </c>
      <c r="H786" s="32" t="n">
        <v>46013</v>
      </c>
      <c r="I786" s="32"/>
      <c r="J786" s="31" t="n">
        <f aca="true">IF(I786&gt;0,I786-TODAY(),H786-TODAY())</f>
        <v>1319</v>
      </c>
      <c r="K786" s="31" t="n">
        <v>1834</v>
      </c>
      <c r="L786" s="31" t="n">
        <v>74</v>
      </c>
      <c r="M786" s="33" t="n">
        <f aca="false">F786/K786*365/D786</f>
        <v>9.95092693565976E-005</v>
      </c>
      <c r="N786" s="33" t="n">
        <f aca="false">R786/S786</f>
        <v>0.0973621014346263</v>
      </c>
      <c r="O786" s="33" t="n">
        <f aca="false">M786/L786*100</f>
        <v>0.000134471985617024</v>
      </c>
      <c r="P786" s="0" t="n">
        <f aca="false">M786*100/365*J786</f>
        <v>0.0359596510359869</v>
      </c>
      <c r="Q786" s="0" t="n">
        <f aca="false">P786-L786+100</f>
        <v>26.035959651036</v>
      </c>
      <c r="R786" s="0" t="n">
        <f aca="false">Q786/J786*365</f>
        <v>7.20479550616235</v>
      </c>
      <c r="S786" s="0" t="n">
        <f aca="false">E786/D786+L786</f>
        <v>74</v>
      </c>
    </row>
    <row r="787" customFormat="false" ht="12.8" hidden="false" customHeight="false" outlineLevel="0" collapsed="false">
      <c r="A787" s="28" t="s">
        <v>3025</v>
      </c>
      <c r="B787" s="28" t="s">
        <v>3026</v>
      </c>
      <c r="C787" s="28" t="s">
        <v>3027</v>
      </c>
      <c r="D787" s="28" t="n">
        <v>1000</v>
      </c>
      <c r="E787" s="28" t="n">
        <v>0</v>
      </c>
      <c r="F787" s="28" t="n">
        <v>0.1</v>
      </c>
      <c r="G787" s="29" t="n">
        <v>44893</v>
      </c>
      <c r="H787" s="29" t="n">
        <v>44893</v>
      </c>
      <c r="I787" s="29"/>
      <c r="J787" s="28" t="n">
        <f aca="true">IF(I787&gt;0,I787-TODAY(),H787-TODAY())</f>
        <v>199</v>
      </c>
      <c r="K787" s="28" t="n">
        <v>364</v>
      </c>
      <c r="L787" s="28" t="n">
        <v>95.01</v>
      </c>
      <c r="M787" s="30" t="n">
        <f aca="false">F787/K787*365/D787</f>
        <v>0.000100274725274725</v>
      </c>
      <c r="N787" s="30" t="n">
        <f aca="false">R787/S787</f>
        <v>0.0964376385153303</v>
      </c>
      <c r="O787" s="30" t="n">
        <f aca="false">M787/L787*100</f>
        <v>0.000105541232790996</v>
      </c>
      <c r="P787" s="0" t="n">
        <f aca="false">M787*100/365*J787</f>
        <v>0.00546703296703297</v>
      </c>
      <c r="Q787" s="0" t="n">
        <f aca="false">P787-L787+100</f>
        <v>4.99546703296703</v>
      </c>
      <c r="R787" s="0" t="n">
        <f aca="false">Q787/J787*365</f>
        <v>9.16254003534153</v>
      </c>
      <c r="S787" s="0" t="n">
        <f aca="false">E787/D787+L787</f>
        <v>95.01</v>
      </c>
    </row>
    <row r="788" customFormat="false" ht="12.8" hidden="false" customHeight="false" outlineLevel="0" collapsed="false">
      <c r="A788" s="31" t="s">
        <v>1223</v>
      </c>
      <c r="B788" s="31" t="s">
        <v>1224</v>
      </c>
      <c r="C788" s="31" t="s">
        <v>1225</v>
      </c>
      <c r="D788" s="31" t="n">
        <v>1000</v>
      </c>
      <c r="E788" s="31" t="n">
        <v>41.72</v>
      </c>
      <c r="F788" s="31" t="n">
        <v>46.87</v>
      </c>
      <c r="G788" s="32" t="n">
        <v>44714</v>
      </c>
      <c r="H788" s="32" t="n">
        <v>45624</v>
      </c>
      <c r="I788" s="32"/>
      <c r="J788" s="31" t="n">
        <f aca="true">IF(I788&gt;0,I788-TODAY(),H788-TODAY())</f>
        <v>930</v>
      </c>
      <c r="K788" s="31" t="n">
        <v>182</v>
      </c>
      <c r="L788" s="31" t="n">
        <v>99.66</v>
      </c>
      <c r="M788" s="33" t="n">
        <f aca="false">F788/K788*365/D788</f>
        <v>0.0939975274725274</v>
      </c>
      <c r="N788" s="33" t="n">
        <f aca="false">R788/S788</f>
        <v>0.0956171428884858</v>
      </c>
      <c r="O788" s="33" t="n">
        <f aca="false">M788/L788*100</f>
        <v>0.0943182093844345</v>
      </c>
      <c r="P788" s="0" t="n">
        <f aca="false">M788*100/365*J788</f>
        <v>23.9500549450549</v>
      </c>
      <c r="Q788" s="0" t="n">
        <f aca="false">P788-L788+100</f>
        <v>24.2900549450549</v>
      </c>
      <c r="R788" s="0" t="n">
        <f aca="false">Q788/J788*365</f>
        <v>9.5331936074678</v>
      </c>
      <c r="S788" s="0" t="n">
        <f aca="false">E788/D788+L788</f>
        <v>99.70172</v>
      </c>
    </row>
    <row r="789" customFormat="false" ht="12.8" hidden="false" customHeight="false" outlineLevel="0" collapsed="false">
      <c r="A789" s="28" t="s">
        <v>1226</v>
      </c>
      <c r="B789" s="28" t="s">
        <v>1227</v>
      </c>
      <c r="C789" s="28" t="s">
        <v>1228</v>
      </c>
      <c r="D789" s="28" t="n">
        <v>417.28</v>
      </c>
      <c r="E789" s="28" t="n">
        <v>1.22</v>
      </c>
      <c r="F789" s="28" t="n">
        <v>7.39</v>
      </c>
      <c r="G789" s="29" t="n">
        <v>44770</v>
      </c>
      <c r="H789" s="29" t="n">
        <v>54816</v>
      </c>
      <c r="I789" s="29" t="n">
        <v>47146</v>
      </c>
      <c r="J789" s="28" t="n">
        <f aca="true">IF(I789&gt;0,I789-TODAY(),H789-TODAY())</f>
        <v>2452</v>
      </c>
      <c r="K789" s="28" t="n">
        <v>91</v>
      </c>
      <c r="L789" s="28" t="n">
        <v>89.95</v>
      </c>
      <c r="M789" s="30" t="n">
        <f aca="false">F789/K789*365/D789</f>
        <v>0.0710343385525517</v>
      </c>
      <c r="N789" s="30" t="n">
        <f aca="false">R789/S789</f>
        <v>0.0955995331340958</v>
      </c>
      <c r="O789" s="30" t="n">
        <f aca="false">M789/L789*100</f>
        <v>0.0789709155670392</v>
      </c>
      <c r="P789" s="0" t="n">
        <f aca="false">M789*100/365*J789</f>
        <v>47.7195063372211</v>
      </c>
      <c r="Q789" s="0" t="n">
        <f aca="false">P789-L789+100</f>
        <v>57.7695063372211</v>
      </c>
      <c r="R789" s="0" t="n">
        <f aca="false">Q789/J789*365</f>
        <v>8.59945750941504</v>
      </c>
      <c r="S789" s="0" t="n">
        <f aca="false">E789/D789+L789</f>
        <v>89.952923696319</v>
      </c>
    </row>
    <row r="790" customFormat="false" ht="12.8" hidden="false" customHeight="false" outlineLevel="0" collapsed="false">
      <c r="A790" s="31" t="s">
        <v>3028</v>
      </c>
      <c r="B790" s="31" t="s">
        <v>3029</v>
      </c>
      <c r="C790" s="31" t="s">
        <v>3030</v>
      </c>
      <c r="D790" s="31" t="n">
        <v>1000</v>
      </c>
      <c r="E790" s="31" t="n">
        <v>0</v>
      </c>
      <c r="F790" s="31" t="n">
        <v>0.5</v>
      </c>
      <c r="G790" s="32" t="n">
        <v>45631</v>
      </c>
      <c r="H790" s="32" t="n">
        <v>45631</v>
      </c>
      <c r="I790" s="32"/>
      <c r="J790" s="31" t="n">
        <f aca="true">IF(I790&gt;0,I790-TODAY(),H790-TODAY())</f>
        <v>937</v>
      </c>
      <c r="K790" s="31" t="n">
        <v>1833</v>
      </c>
      <c r="L790" s="31" t="n">
        <v>80.32</v>
      </c>
      <c r="M790" s="33" t="n">
        <f aca="false">F790/K790*365/D790</f>
        <v>9.95635570103655E-005</v>
      </c>
      <c r="N790" s="33" t="n">
        <f aca="false">R790/S790</f>
        <v>0.095569285096698</v>
      </c>
      <c r="O790" s="33" t="n">
        <f aca="false">M790/L790*100</f>
        <v>0.000123958611815694</v>
      </c>
      <c r="P790" s="0" t="n">
        <f aca="false">M790*100/365*J790</f>
        <v>0.0255591925804692</v>
      </c>
      <c r="Q790" s="0" t="n">
        <f aca="false">P790-L790+100</f>
        <v>19.7055591925805</v>
      </c>
      <c r="R790" s="0" t="n">
        <f aca="false">Q790/J790*365</f>
        <v>7.67612497896678</v>
      </c>
      <c r="S790" s="0" t="n">
        <f aca="false">E790/D790+L790</f>
        <v>80.32</v>
      </c>
    </row>
    <row r="791" customFormat="false" ht="12.8" hidden="false" customHeight="false" outlineLevel="0" collapsed="false">
      <c r="A791" s="31" t="s">
        <v>1232</v>
      </c>
      <c r="B791" s="31" t="s">
        <v>1233</v>
      </c>
      <c r="C791" s="31" t="s">
        <v>1234</v>
      </c>
      <c r="D791" s="31" t="n">
        <v>1000</v>
      </c>
      <c r="E791" s="31" t="n">
        <v>34.23</v>
      </c>
      <c r="F791" s="31" t="n">
        <v>42.38</v>
      </c>
      <c r="G791" s="32" t="n">
        <v>44729</v>
      </c>
      <c r="H791" s="32" t="n">
        <v>46367</v>
      </c>
      <c r="I791" s="32" t="n">
        <v>44729</v>
      </c>
      <c r="J791" s="31" t="n">
        <f aca="true">IF(I791&gt;0,I791-TODAY(),H791-TODAY())</f>
        <v>35</v>
      </c>
      <c r="K791" s="31" t="n">
        <v>182</v>
      </c>
      <c r="L791" s="31" t="n">
        <v>99.9</v>
      </c>
      <c r="M791" s="33" t="n">
        <f aca="false">F791/K791*365/D791</f>
        <v>0.0849928571428572</v>
      </c>
      <c r="N791" s="33" t="n">
        <f aca="false">R791/S791</f>
        <v>0.0954842285485441</v>
      </c>
      <c r="O791" s="33" t="n">
        <f aca="false">M791/L791*100</f>
        <v>0.0850779350779351</v>
      </c>
      <c r="P791" s="0" t="n">
        <f aca="false">M791*100/365*J791</f>
        <v>0.815</v>
      </c>
      <c r="Q791" s="0" t="n">
        <f aca="false">P791-L791+100</f>
        <v>0.914999999999992</v>
      </c>
      <c r="R791" s="0" t="n">
        <f aca="false">Q791/J791*365</f>
        <v>9.54214285714277</v>
      </c>
      <c r="S791" s="0" t="n">
        <f aca="false">E791/D791+L791</f>
        <v>99.93423</v>
      </c>
    </row>
    <row r="792" customFormat="false" ht="12.8" hidden="false" customHeight="false" outlineLevel="0" collapsed="false">
      <c r="A792" s="31" t="s">
        <v>1238</v>
      </c>
      <c r="B792" s="31" t="s">
        <v>1239</v>
      </c>
      <c r="C792" s="31" t="s">
        <v>1240</v>
      </c>
      <c r="D792" s="31" t="n">
        <v>1000</v>
      </c>
      <c r="E792" s="31" t="n">
        <v>41.72</v>
      </c>
      <c r="F792" s="31" t="n">
        <v>46.87</v>
      </c>
      <c r="G792" s="32" t="n">
        <v>44714</v>
      </c>
      <c r="H792" s="32" t="n">
        <v>45624</v>
      </c>
      <c r="I792" s="32"/>
      <c r="J792" s="31" t="n">
        <f aca="true">IF(I792&gt;0,I792-TODAY(),H792-TODAY())</f>
        <v>930</v>
      </c>
      <c r="K792" s="31" t="n">
        <v>182</v>
      </c>
      <c r="L792" s="31" t="n">
        <v>99.73</v>
      </c>
      <c r="M792" s="33" t="n">
        <f aca="false">F792/K792*365/D792</f>
        <v>0.0939975274725274</v>
      </c>
      <c r="N792" s="33" t="n">
        <f aca="false">R792/S792</f>
        <v>0.0952746979724137</v>
      </c>
      <c r="O792" s="33" t="n">
        <f aca="false">M792/L792*100</f>
        <v>0.0942520078938408</v>
      </c>
      <c r="P792" s="0" t="n">
        <f aca="false">M792*100/365*J792</f>
        <v>23.9500549450549</v>
      </c>
      <c r="Q792" s="0" t="n">
        <f aca="false">P792-L792+100</f>
        <v>24.2200549450549</v>
      </c>
      <c r="R792" s="0" t="n">
        <f aca="false">Q792/J792*365</f>
        <v>9.50572048918823</v>
      </c>
      <c r="S792" s="0" t="n">
        <f aca="false">E792/D792+L792</f>
        <v>99.77172</v>
      </c>
    </row>
    <row r="793" customFormat="false" ht="12.8" hidden="false" customHeight="false" outlineLevel="0" collapsed="false">
      <c r="A793" s="28" t="s">
        <v>3031</v>
      </c>
      <c r="B793" s="28" t="s">
        <v>3032</v>
      </c>
      <c r="C793" s="28" t="s">
        <v>3033</v>
      </c>
      <c r="D793" s="28" t="n">
        <v>1000</v>
      </c>
      <c r="E793" s="28" t="n">
        <v>38.52</v>
      </c>
      <c r="F793" s="28" t="n">
        <v>47.37</v>
      </c>
      <c r="G793" s="29" t="n">
        <v>44728</v>
      </c>
      <c r="H793" s="29" t="n">
        <v>45638</v>
      </c>
      <c r="I793" s="29" t="n">
        <v>44728</v>
      </c>
      <c r="J793" s="28" t="n">
        <f aca="true">IF(I793&gt;0,I793-TODAY(),H793-TODAY())</f>
        <v>34</v>
      </c>
      <c r="K793" s="28" t="n">
        <v>182</v>
      </c>
      <c r="L793" s="28" t="n">
        <v>100</v>
      </c>
      <c r="M793" s="30" t="n">
        <f aca="false">F793/K793*365/D793</f>
        <v>0.0950002747252747</v>
      </c>
      <c r="N793" s="30" t="n">
        <f aca="false">R793/S793</f>
        <v>0.0949636947100719</v>
      </c>
      <c r="O793" s="30" t="n">
        <f aca="false">M793/L793*100</f>
        <v>0.0950002747252747</v>
      </c>
      <c r="P793" s="0" t="n">
        <f aca="false">M793*100/365*J793</f>
        <v>0.884934065934066</v>
      </c>
      <c r="Q793" s="0" t="n">
        <f aca="false">P793-L793+100</f>
        <v>0.884934065934061</v>
      </c>
      <c r="R793" s="0" t="n">
        <f aca="false">Q793/J793*365</f>
        <v>9.50002747252742</v>
      </c>
      <c r="S793" s="0" t="n">
        <f aca="false">E793/D793+L793</f>
        <v>100.03852</v>
      </c>
    </row>
    <row r="794" customFormat="false" ht="12.8" hidden="false" customHeight="false" outlineLevel="0" collapsed="false">
      <c r="A794" s="28" t="s">
        <v>1244</v>
      </c>
      <c r="B794" s="28" t="s">
        <v>1245</v>
      </c>
      <c r="C794" s="28" t="s">
        <v>1246</v>
      </c>
      <c r="D794" s="28" t="n">
        <v>615.5</v>
      </c>
      <c r="E794" s="28" t="n">
        <v>6.13</v>
      </c>
      <c r="F794" s="28" t="n">
        <v>12.26</v>
      </c>
      <c r="G794" s="29" t="n">
        <v>44740</v>
      </c>
      <c r="H794" s="29" t="n">
        <v>55332</v>
      </c>
      <c r="I794" s="29" t="n">
        <v>47845</v>
      </c>
      <c r="J794" s="28" t="n">
        <f aca="true">IF(I794&gt;0,I794-TODAY(),H794-TODAY())</f>
        <v>3151</v>
      </c>
      <c r="K794" s="28" t="n">
        <v>92</v>
      </c>
      <c r="L794" s="28" t="n">
        <v>92.47</v>
      </c>
      <c r="M794" s="30" t="n">
        <f aca="false">F794/K794*365/D794</f>
        <v>0.0790255359728746</v>
      </c>
      <c r="N794" s="30" t="n">
        <f aca="false">R794/S794</f>
        <v>0.0948832651053385</v>
      </c>
      <c r="O794" s="30" t="n">
        <f aca="false">M794/L794*100</f>
        <v>0.0854607288557096</v>
      </c>
      <c r="P794" s="0" t="n">
        <f aca="false">M794*100/365*J794</f>
        <v>68.2217709179529</v>
      </c>
      <c r="Q794" s="0" t="n">
        <f aca="false">P794-L794+100</f>
        <v>75.7517709179529</v>
      </c>
      <c r="R794" s="0" t="n">
        <f aca="false">Q794/J794*365</f>
        <v>8.77480050303167</v>
      </c>
      <c r="S794" s="0" t="n">
        <f aca="false">E794/D794+L794</f>
        <v>92.4799593826158</v>
      </c>
    </row>
    <row r="795" customFormat="false" ht="12.8" hidden="false" customHeight="false" outlineLevel="0" collapsed="false">
      <c r="A795" s="28" t="s">
        <v>1250</v>
      </c>
      <c r="B795" s="28" t="s">
        <v>1251</v>
      </c>
      <c r="C795" s="28" t="s">
        <v>1252</v>
      </c>
      <c r="D795" s="28" t="n">
        <v>1000</v>
      </c>
      <c r="E795" s="28" t="n">
        <v>15.67</v>
      </c>
      <c r="F795" s="28" t="n">
        <v>35.65</v>
      </c>
      <c r="G795" s="29" t="n">
        <v>44796</v>
      </c>
      <c r="H795" s="29" t="n">
        <v>46798</v>
      </c>
      <c r="I795" s="29" t="n">
        <v>45706</v>
      </c>
      <c r="J795" s="28" t="n">
        <f aca="true">IF(I795&gt;0,I795-TODAY(),H795-TODAY())</f>
        <v>1012</v>
      </c>
      <c r="K795" s="28" t="n">
        <v>182</v>
      </c>
      <c r="L795" s="28" t="n">
        <v>94.94</v>
      </c>
      <c r="M795" s="30" t="n">
        <f aca="false">F795/K795*365/D795</f>
        <v>0.0714958791208791</v>
      </c>
      <c r="N795" s="30" t="n">
        <f aca="false">R795/S795</f>
        <v>0.0945134494031574</v>
      </c>
      <c r="O795" s="30" t="n">
        <f aca="false">M795/L795*100</f>
        <v>0.0753063820527482</v>
      </c>
      <c r="P795" s="0" t="n">
        <f aca="false">M795*100/365*J795</f>
        <v>19.822967032967</v>
      </c>
      <c r="Q795" s="0" t="n">
        <f aca="false">P795-L795+100</f>
        <v>24.882967032967</v>
      </c>
      <c r="R795" s="0" t="n">
        <f aca="false">Q795/J795*365</f>
        <v>8.97458791208791</v>
      </c>
      <c r="S795" s="0" t="n">
        <f aca="false">E795/D795+L795</f>
        <v>94.95567</v>
      </c>
    </row>
    <row r="796" customFormat="false" ht="12.8" hidden="false" customHeight="false" outlineLevel="0" collapsed="false">
      <c r="A796" s="28" t="s">
        <v>1136</v>
      </c>
      <c r="B796" s="28" t="s">
        <v>1137</v>
      </c>
      <c r="C796" s="28" t="s">
        <v>1138</v>
      </c>
      <c r="D796" s="28" t="n">
        <v>800</v>
      </c>
      <c r="E796" s="28" t="n">
        <v>27.73</v>
      </c>
      <c r="F796" s="28" t="n">
        <v>29.52</v>
      </c>
      <c r="G796" s="29" t="n">
        <v>44705</v>
      </c>
      <c r="H796" s="29" t="n">
        <v>47253</v>
      </c>
      <c r="I796" s="29" t="n">
        <v>44887</v>
      </c>
      <c r="J796" s="28" t="n">
        <f aca="true">IF(I796&gt;0,I796-TODAY(),H796-TODAY())</f>
        <v>193</v>
      </c>
      <c r="K796" s="28" t="n">
        <v>182</v>
      </c>
      <c r="L796" s="28" t="n">
        <v>98.97</v>
      </c>
      <c r="M796" s="30" t="n">
        <f aca="false">F796/K796*365/D796</f>
        <v>0.0740027472527472</v>
      </c>
      <c r="N796" s="30" t="n">
        <f aca="false">R796/S796</f>
        <v>0.0944218378241996</v>
      </c>
      <c r="O796" s="30" t="n">
        <f aca="false">M796/L796*100</f>
        <v>0.0747729082072823</v>
      </c>
      <c r="P796" s="0" t="n">
        <f aca="false">M796*100/365*J796</f>
        <v>3.91302197802198</v>
      </c>
      <c r="Q796" s="0" t="n">
        <f aca="false">P796-L796+100</f>
        <v>4.94302197802197</v>
      </c>
      <c r="R796" s="0" t="n">
        <f aca="false">Q796/J796*365</f>
        <v>9.34820218641462</v>
      </c>
      <c r="S796" s="0" t="n">
        <f aca="false">E796/D796+L796</f>
        <v>99.0046625</v>
      </c>
    </row>
    <row r="797" customFormat="false" ht="12.8" hidden="false" customHeight="false" outlineLevel="0" collapsed="false">
      <c r="A797" s="31" t="s">
        <v>3034</v>
      </c>
      <c r="B797" s="31" t="s">
        <v>3035</v>
      </c>
      <c r="C797" s="31" t="s">
        <v>3036</v>
      </c>
      <c r="D797" s="31" t="n">
        <v>1000</v>
      </c>
      <c r="E797" s="31" t="n">
        <v>0</v>
      </c>
      <c r="F797" s="31" t="n">
        <v>0.5</v>
      </c>
      <c r="G797" s="32" t="n">
        <v>45985</v>
      </c>
      <c r="H797" s="32" t="n">
        <v>45985</v>
      </c>
      <c r="I797" s="32"/>
      <c r="J797" s="31" t="n">
        <f aca="true">IF(I797&gt;0,I797-TODAY(),H797-TODAY())</f>
        <v>1291</v>
      </c>
      <c r="K797" s="31" t="n">
        <v>1834</v>
      </c>
      <c r="L797" s="31" t="n">
        <v>75</v>
      </c>
      <c r="M797" s="33" t="n">
        <f aca="false">F797/K797*365/D797</f>
        <v>9.95092693565976E-005</v>
      </c>
      <c r="N797" s="33" t="n">
        <f aca="false">R797/S797</f>
        <v>0.094374868542979</v>
      </c>
      <c r="O797" s="33" t="n">
        <f aca="false">M797/L797*100</f>
        <v>0.000132679025808797</v>
      </c>
      <c r="P797" s="0" t="n">
        <f aca="false">M797*100/365*J797</f>
        <v>0.035196292257361</v>
      </c>
      <c r="Q797" s="0" t="n">
        <f aca="false">P797-L797+100</f>
        <v>25.0351962922574</v>
      </c>
      <c r="R797" s="0" t="n">
        <f aca="false">Q797/J797*365</f>
        <v>7.07811514072342</v>
      </c>
      <c r="S797" s="0" t="n">
        <f aca="false">E797/D797+L797</f>
        <v>75</v>
      </c>
    </row>
    <row r="798" customFormat="false" ht="12.8" hidden="false" customHeight="false" outlineLevel="0" collapsed="false">
      <c r="A798" s="28" t="s">
        <v>1247</v>
      </c>
      <c r="B798" s="28" t="s">
        <v>1248</v>
      </c>
      <c r="C798" s="28" t="s">
        <v>1249</v>
      </c>
      <c r="D798" s="28" t="n">
        <v>929.66</v>
      </c>
      <c r="E798" s="28" t="n">
        <v>2.92</v>
      </c>
      <c r="F798" s="28" t="n">
        <v>5.85</v>
      </c>
      <c r="G798" s="29" t="n">
        <v>44709</v>
      </c>
      <c r="H798" s="29" t="n">
        <v>48180</v>
      </c>
      <c r="I798" s="29" t="n">
        <v>48180</v>
      </c>
      <c r="J798" s="28" t="n">
        <f aca="true">IF(I798&gt;0,I798-TODAY(),H798-TODAY())</f>
        <v>3486</v>
      </c>
      <c r="K798" s="28" t="n">
        <v>30</v>
      </c>
      <c r="L798" s="28" t="n">
        <v>91.07</v>
      </c>
      <c r="M798" s="30" t="n">
        <f aca="false">F798/K798*365/D798</f>
        <v>0.0765602478325409</v>
      </c>
      <c r="N798" s="30" t="n">
        <f aca="false">R798/S798</f>
        <v>0.0943311734907719</v>
      </c>
      <c r="O798" s="30" t="n">
        <f aca="false">M798/L798*100</f>
        <v>0.0840674731882518</v>
      </c>
      <c r="P798" s="0" t="n">
        <f aca="false">M798*100/365*J798</f>
        <v>73.1202805326678</v>
      </c>
      <c r="Q798" s="0" t="n">
        <f aca="false">P798-L798+100</f>
        <v>82.0502805326679</v>
      </c>
      <c r="R798" s="0" t="n">
        <f aca="false">Q798/J798*365</f>
        <v>8.5910362577234</v>
      </c>
      <c r="S798" s="0" t="n">
        <f aca="false">E798/D798+L798</f>
        <v>91.0731409332444</v>
      </c>
    </row>
    <row r="799" customFormat="false" ht="12.8" hidden="false" customHeight="false" outlineLevel="0" collapsed="false">
      <c r="A799" s="28" t="s">
        <v>1253</v>
      </c>
      <c r="B799" s="28" t="s">
        <v>1254</v>
      </c>
      <c r="C799" s="28" t="s">
        <v>1255</v>
      </c>
      <c r="D799" s="28" t="n">
        <v>1000</v>
      </c>
      <c r="E799" s="28" t="n">
        <v>45.35</v>
      </c>
      <c r="F799" s="28" t="n">
        <v>46.37</v>
      </c>
      <c r="G799" s="29" t="n">
        <v>44698</v>
      </c>
      <c r="H799" s="29" t="n">
        <v>45972</v>
      </c>
      <c r="I799" s="29" t="n">
        <v>45426</v>
      </c>
      <c r="J799" s="28" t="n">
        <f aca="true">IF(I799&gt;0,I799-TODAY(),H799-TODAY())</f>
        <v>732</v>
      </c>
      <c r="K799" s="28" t="n">
        <v>182</v>
      </c>
      <c r="L799" s="28" t="n">
        <v>99.79</v>
      </c>
      <c r="M799" s="30" t="n">
        <f aca="false">F799/K799*365/D799</f>
        <v>0.0929947802197802</v>
      </c>
      <c r="N799" s="30" t="n">
        <f aca="false">R799/S799</f>
        <v>0.0941970067389168</v>
      </c>
      <c r="O799" s="30" t="n">
        <f aca="false">M799/L799*100</f>
        <v>0.0931904802282596</v>
      </c>
      <c r="P799" s="0" t="n">
        <f aca="false">M799*100/365*J799</f>
        <v>18.6499120879121</v>
      </c>
      <c r="Q799" s="0" t="n">
        <f aca="false">P799-L799+100</f>
        <v>18.8599120879121</v>
      </c>
      <c r="R799" s="0" t="n">
        <f aca="false">Q799/J799*365</f>
        <v>9.40419113673212</v>
      </c>
      <c r="S799" s="0" t="n">
        <f aca="false">E799/D799+L799</f>
        <v>99.83535</v>
      </c>
    </row>
    <row r="800" customFormat="false" ht="12.8" hidden="false" customHeight="false" outlineLevel="0" collapsed="false">
      <c r="A800" s="28" t="s">
        <v>3037</v>
      </c>
      <c r="B800" s="28" t="s">
        <v>3038</v>
      </c>
      <c r="C800" s="28" t="s">
        <v>3039</v>
      </c>
      <c r="D800" s="28" t="n">
        <v>500</v>
      </c>
      <c r="E800" s="28" t="n">
        <v>8.64</v>
      </c>
      <c r="F800" s="28" t="n">
        <v>18.08</v>
      </c>
      <c r="G800" s="29" t="n">
        <v>44789</v>
      </c>
      <c r="H800" s="29" t="n">
        <v>44971</v>
      </c>
      <c r="I800" s="29"/>
      <c r="J800" s="28" t="n">
        <f aca="true">IF(I800&gt;0,I800-TODAY(),H800-TODAY())</f>
        <v>277</v>
      </c>
      <c r="K800" s="28" t="n">
        <v>182</v>
      </c>
      <c r="L800" s="28" t="n">
        <v>98.47</v>
      </c>
      <c r="M800" s="30" t="n">
        <f aca="false">F800/K800*365/D800</f>
        <v>0.0725186813186813</v>
      </c>
      <c r="N800" s="30" t="n">
        <f aca="false">R800/S800</f>
        <v>0.0941028436750166</v>
      </c>
      <c r="O800" s="30" t="n">
        <f aca="false">M800/L800*100</f>
        <v>0.0736454568078413</v>
      </c>
      <c r="P800" s="0" t="n">
        <f aca="false">M800*100/365*J800</f>
        <v>5.50347252747253</v>
      </c>
      <c r="Q800" s="0" t="n">
        <f aca="false">P800-L800+100</f>
        <v>7.03347252747253</v>
      </c>
      <c r="R800" s="0" t="n">
        <f aca="false">Q800/J800*365</f>
        <v>9.26793311381759</v>
      </c>
      <c r="S800" s="0" t="n">
        <f aca="false">E800/D800+L800</f>
        <v>98.48728</v>
      </c>
    </row>
    <row r="801" customFormat="false" ht="12.8" hidden="false" customHeight="false" outlineLevel="0" collapsed="false">
      <c r="A801" s="31" t="s">
        <v>1259</v>
      </c>
      <c r="B801" s="31" t="s">
        <v>1260</v>
      </c>
      <c r="C801" s="31" t="s">
        <v>1261</v>
      </c>
      <c r="D801" s="31" t="n">
        <v>1000</v>
      </c>
      <c r="E801" s="31" t="n">
        <v>21.31</v>
      </c>
      <c r="F801" s="31" t="n">
        <v>38.39</v>
      </c>
      <c r="G801" s="32" t="n">
        <v>44775</v>
      </c>
      <c r="H801" s="32" t="n">
        <v>44957</v>
      </c>
      <c r="I801" s="32"/>
      <c r="J801" s="31" t="n">
        <f aca="true">IF(I801&gt;0,I801-TODAY(),H801-TODAY())</f>
        <v>263</v>
      </c>
      <c r="K801" s="31" t="n">
        <v>182</v>
      </c>
      <c r="L801" s="31" t="n">
        <v>98.85</v>
      </c>
      <c r="M801" s="33" t="n">
        <f aca="false">F801/K801*365/D801</f>
        <v>0.0769909340659341</v>
      </c>
      <c r="N801" s="33" t="n">
        <f aca="false">R801/S801</f>
        <v>0.0940121154575189</v>
      </c>
      <c r="O801" s="33" t="n">
        <f aca="false">M801/L801*100</f>
        <v>0.0778866303145514</v>
      </c>
      <c r="P801" s="0" t="n">
        <f aca="false">M801*100/365*J801</f>
        <v>5.54756593406594</v>
      </c>
      <c r="Q801" s="0" t="n">
        <f aca="false">P801-L801+100</f>
        <v>6.69756593406594</v>
      </c>
      <c r="R801" s="0" t="n">
        <f aca="false">Q801/J801*365</f>
        <v>9.29510101115615</v>
      </c>
      <c r="S801" s="0" t="n">
        <f aca="false">E801/D801+L801</f>
        <v>98.87131</v>
      </c>
    </row>
    <row r="802" customFormat="false" ht="12.8" hidden="false" customHeight="false" outlineLevel="0" collapsed="false">
      <c r="A802" s="28" t="s">
        <v>1262</v>
      </c>
      <c r="B802" s="28" t="s">
        <v>1263</v>
      </c>
      <c r="C802" s="28" t="s">
        <v>1264</v>
      </c>
      <c r="D802" s="28" t="n">
        <v>1000</v>
      </c>
      <c r="E802" s="28" t="n">
        <v>11.47</v>
      </c>
      <c r="F802" s="28" t="n">
        <v>45.38</v>
      </c>
      <c r="G802" s="29" t="n">
        <v>44830</v>
      </c>
      <c r="H802" s="29" t="n">
        <v>47196</v>
      </c>
      <c r="I802" s="29"/>
      <c r="J802" s="28" t="n">
        <f aca="true">IF(I802&gt;0,I802-TODAY(),H802-TODAY())</f>
        <v>2502</v>
      </c>
      <c r="K802" s="28" t="n">
        <v>182</v>
      </c>
      <c r="L802" s="28" t="n">
        <v>98.77</v>
      </c>
      <c r="M802" s="30" t="n">
        <f aca="false">F802/K802*365/D802</f>
        <v>0.0910093406593407</v>
      </c>
      <c r="N802" s="30" t="n">
        <f aca="false">R802/S802</f>
        <v>0.0939484957732801</v>
      </c>
      <c r="O802" s="30" t="n">
        <f aca="false">M802/L802*100</f>
        <v>0.0921426958179008</v>
      </c>
      <c r="P802" s="0" t="n">
        <f aca="false">M802*100/365*J802</f>
        <v>62.385032967033</v>
      </c>
      <c r="Q802" s="0" t="n">
        <f aca="false">P802-L802+100</f>
        <v>63.615032967033</v>
      </c>
      <c r="R802" s="0" t="n">
        <f aca="false">Q802/J802*365</f>
        <v>9.2803705167734</v>
      </c>
      <c r="S802" s="0" t="n">
        <f aca="false">E802/D802+L802</f>
        <v>98.78147</v>
      </c>
    </row>
    <row r="803" customFormat="false" ht="12.8" hidden="false" customHeight="false" outlineLevel="0" collapsed="false">
      <c r="A803" s="28" t="s">
        <v>1283</v>
      </c>
      <c r="B803" s="28" t="s">
        <v>1284</v>
      </c>
      <c r="C803" s="28" t="s">
        <v>1285</v>
      </c>
      <c r="D803" s="28" t="n">
        <v>1000</v>
      </c>
      <c r="E803" s="28" t="n">
        <v>17.34</v>
      </c>
      <c r="F803" s="28" t="n">
        <v>39.44</v>
      </c>
      <c r="G803" s="29" t="n">
        <v>44796</v>
      </c>
      <c r="H803" s="29" t="n">
        <v>45706</v>
      </c>
      <c r="I803" s="29"/>
      <c r="J803" s="28" t="n">
        <f aca="true">IF(I803&gt;0,I803-TODAY(),H803-TODAY())</f>
        <v>1012</v>
      </c>
      <c r="K803" s="28" t="n">
        <v>182</v>
      </c>
      <c r="L803" s="28" t="n">
        <v>97.02</v>
      </c>
      <c r="M803" s="30" t="n">
        <f aca="false">F803/K803*365/D803</f>
        <v>0.0790967032967033</v>
      </c>
      <c r="N803" s="30" t="n">
        <f aca="false">R803/S803</f>
        <v>0.0925877883834391</v>
      </c>
      <c r="O803" s="30" t="n">
        <f aca="false">M803/L803*100</f>
        <v>0.0815261835669999</v>
      </c>
      <c r="P803" s="0" t="n">
        <f aca="false">M803*100/365*J803</f>
        <v>21.9303736263736</v>
      </c>
      <c r="Q803" s="0" t="n">
        <f aca="false">P803-L803+100</f>
        <v>24.9103736263736</v>
      </c>
      <c r="R803" s="0" t="n">
        <f aca="false">Q803/J803*365</f>
        <v>8.98447270121183</v>
      </c>
      <c r="S803" s="0" t="n">
        <f aca="false">E803/D803+L803</f>
        <v>97.03734</v>
      </c>
    </row>
    <row r="804" customFormat="false" ht="12.8" hidden="false" customHeight="false" outlineLevel="0" collapsed="false">
      <c r="A804" s="28" t="s">
        <v>1286</v>
      </c>
      <c r="B804" s="28" t="s">
        <v>1287</v>
      </c>
      <c r="C804" s="28" t="s">
        <v>1288</v>
      </c>
      <c r="D804" s="28" t="n">
        <v>1000</v>
      </c>
      <c r="E804" s="28" t="n">
        <v>27.53</v>
      </c>
      <c r="F804" s="28" t="n">
        <v>53.3</v>
      </c>
      <c r="G804" s="29" t="n">
        <v>44782</v>
      </c>
      <c r="H804" s="29" t="n">
        <v>45692</v>
      </c>
      <c r="I804" s="29" t="n">
        <v>44964</v>
      </c>
      <c r="J804" s="28" t="n">
        <f aca="true">IF(I804&gt;0,I804-TODAY(),H804-TODAY())</f>
        <v>270</v>
      </c>
      <c r="K804" s="28" t="n">
        <v>182</v>
      </c>
      <c r="L804" s="28" t="n">
        <v>101</v>
      </c>
      <c r="M804" s="30" t="n">
        <f aca="false">F804/K804*365/D804</f>
        <v>0.106892857142857</v>
      </c>
      <c r="N804" s="30" t="n">
        <f aca="false">R804/S804</f>
        <v>0.0924246476424185</v>
      </c>
      <c r="O804" s="30" t="n">
        <f aca="false">M804/L804*100</f>
        <v>0.105834512022631</v>
      </c>
      <c r="P804" s="0" t="n">
        <f aca="false">M804*100/365*J804</f>
        <v>7.90714285714286</v>
      </c>
      <c r="Q804" s="0" t="n">
        <f aca="false">P804-L804+100</f>
        <v>6.90714285714286</v>
      </c>
      <c r="R804" s="0" t="n">
        <f aca="false">Q804/J804*365</f>
        <v>9.33743386243386</v>
      </c>
      <c r="S804" s="0" t="n">
        <f aca="false">E804/D804+L804</f>
        <v>101.02753</v>
      </c>
    </row>
    <row r="805" customFormat="false" ht="12.8" hidden="false" customHeight="false" outlineLevel="0" collapsed="false">
      <c r="A805" s="28" t="s">
        <v>3040</v>
      </c>
      <c r="B805" s="28" t="s">
        <v>3041</v>
      </c>
      <c r="C805" s="28" t="s">
        <v>3042</v>
      </c>
      <c r="D805" s="28" t="n">
        <v>1000</v>
      </c>
      <c r="E805" s="28" t="n">
        <v>17.81</v>
      </c>
      <c r="F805" s="28" t="n">
        <v>31.16</v>
      </c>
      <c r="G805" s="29" t="n">
        <v>44733</v>
      </c>
      <c r="H805" s="29" t="n">
        <v>47130</v>
      </c>
      <c r="I805" s="29" t="n">
        <v>44915</v>
      </c>
      <c r="J805" s="28" t="n">
        <f aca="true">IF(I805&gt;0,I805-TODAY(),H805-TODAY())</f>
        <v>221</v>
      </c>
      <c r="K805" s="28" t="n">
        <v>91</v>
      </c>
      <c r="L805" s="28" t="n">
        <v>101.88</v>
      </c>
      <c r="M805" s="30" t="n">
        <f aca="false">F805/K805*365/D805</f>
        <v>0.124982417582418</v>
      </c>
      <c r="N805" s="30" t="n">
        <f aca="false">R805/S805</f>
        <v>0.0921831821770865</v>
      </c>
      <c r="O805" s="30" t="n">
        <f aca="false">M805/L805*100</f>
        <v>0.122676106775047</v>
      </c>
      <c r="P805" s="0" t="n">
        <f aca="false">M805*100/365*J805</f>
        <v>7.56742857142857</v>
      </c>
      <c r="Q805" s="0" t="n">
        <f aca="false">P805-L805+100</f>
        <v>5.68742857142857</v>
      </c>
      <c r="R805" s="0" t="n">
        <f aca="false">Q805/J805*365</f>
        <v>9.39326438267614</v>
      </c>
      <c r="S805" s="0" t="n">
        <f aca="false">E805/D805+L805</f>
        <v>101.89781</v>
      </c>
    </row>
    <row r="806" customFormat="false" ht="12.8" hidden="false" customHeight="false" outlineLevel="0" collapsed="false">
      <c r="A806" s="28" t="s">
        <v>181</v>
      </c>
      <c r="B806" s="28" t="s">
        <v>182</v>
      </c>
      <c r="C806" s="28" t="s">
        <v>183</v>
      </c>
      <c r="D806" s="28" t="n">
        <v>1000</v>
      </c>
      <c r="E806" s="28" t="n">
        <v>31.42</v>
      </c>
      <c r="F806" s="28" t="n">
        <v>38.64</v>
      </c>
      <c r="G806" s="29" t="n">
        <v>44728</v>
      </c>
      <c r="H806" s="29" t="n">
        <v>46730</v>
      </c>
      <c r="I806" s="29" t="n">
        <v>44910</v>
      </c>
      <c r="J806" s="28" t="n">
        <f aca="true">IF(I806&gt;0,I806-TODAY(),H806-TODAY())</f>
        <v>216</v>
      </c>
      <c r="K806" s="28" t="n">
        <v>182</v>
      </c>
      <c r="L806" s="28" t="n">
        <v>99.21</v>
      </c>
      <c r="M806" s="30" t="n">
        <f aca="false">F806/K806*365/D806</f>
        <v>0.0774923076923077</v>
      </c>
      <c r="N806" s="30" t="n">
        <f aca="false">R806/S806</f>
        <v>0.0915362201884503</v>
      </c>
      <c r="O806" s="30" t="n">
        <f aca="false">M806/L806*100</f>
        <v>0.0781093717289665</v>
      </c>
      <c r="P806" s="0" t="n">
        <f aca="false">M806*100/365*J806</f>
        <v>4.58584615384615</v>
      </c>
      <c r="Q806" s="0" t="n">
        <f aca="false">P806-L806+100</f>
        <v>5.37584615384615</v>
      </c>
      <c r="R806" s="0" t="n">
        <f aca="false">Q806/J806*365</f>
        <v>9.08418447293447</v>
      </c>
      <c r="S806" s="0" t="n">
        <f aca="false">E806/D806+L806</f>
        <v>99.24142</v>
      </c>
    </row>
    <row r="807" customFormat="false" ht="12.8" hidden="false" customHeight="false" outlineLevel="0" collapsed="false">
      <c r="A807" s="31" t="s">
        <v>3043</v>
      </c>
      <c r="B807" s="31" t="s">
        <v>3044</v>
      </c>
      <c r="C807" s="31" t="s">
        <v>3045</v>
      </c>
      <c r="D807" s="31" t="n">
        <v>10000000</v>
      </c>
      <c r="E807" s="31" t="n">
        <v>530958.9</v>
      </c>
      <c r="F807" s="31" t="n">
        <v>563561.64</v>
      </c>
      <c r="G807" s="32" t="n">
        <v>44708</v>
      </c>
      <c r="H807" s="32" t="n">
        <v>48166</v>
      </c>
      <c r="I807" s="32" t="n">
        <v>46346</v>
      </c>
      <c r="J807" s="31" t="n">
        <f aca="true">IF(I807&gt;0,I807-TODAY(),H807-TODAY())</f>
        <v>1652</v>
      </c>
      <c r="K807" s="31" t="n">
        <v>242</v>
      </c>
      <c r="L807" s="31" t="n">
        <v>98</v>
      </c>
      <c r="M807" s="33" t="n">
        <f aca="false">F807/K807*365/D807</f>
        <v>0.0849999994214876</v>
      </c>
      <c r="N807" s="33" t="n">
        <f aca="false">R807/S807</f>
        <v>0.091194352211325</v>
      </c>
      <c r="O807" s="33" t="n">
        <f aca="false">M807/L807*100</f>
        <v>0.0867346932872322</v>
      </c>
      <c r="P807" s="0" t="n">
        <f aca="false">M807*100/365*J807</f>
        <v>38.471232614876</v>
      </c>
      <c r="Q807" s="0" t="n">
        <f aca="false">P807-L807+100</f>
        <v>40.471232614876</v>
      </c>
      <c r="R807" s="0" t="n">
        <f aca="false">Q807/J807*365</f>
        <v>8.94188856200348</v>
      </c>
      <c r="S807" s="0" t="n">
        <f aca="false">E807/D807+L807</f>
        <v>98.05309589</v>
      </c>
    </row>
    <row r="808" customFormat="false" ht="12.8" hidden="false" customHeight="false" outlineLevel="0" collapsed="false">
      <c r="A808" s="28" t="s">
        <v>1301</v>
      </c>
      <c r="B808" s="28" t="s">
        <v>1302</v>
      </c>
      <c r="C808" s="28" t="s">
        <v>1303</v>
      </c>
      <c r="D808" s="28" t="n">
        <v>744.79</v>
      </c>
      <c r="E808" s="28" t="n">
        <v>6.48</v>
      </c>
      <c r="F808" s="28" t="n">
        <v>12.95</v>
      </c>
      <c r="G808" s="29" t="n">
        <v>44740</v>
      </c>
      <c r="H808" s="29" t="n">
        <v>54602</v>
      </c>
      <c r="I808" s="29" t="n">
        <v>47662</v>
      </c>
      <c r="J808" s="28" t="n">
        <f aca="true">IF(I808&gt;0,I808-TODAY(),H808-TODAY())</f>
        <v>2968</v>
      </c>
      <c r="K808" s="28" t="n">
        <v>92</v>
      </c>
      <c r="L808" s="28" t="n">
        <v>89.65</v>
      </c>
      <c r="M808" s="30" t="n">
        <f aca="false">F808/K808*365/D808</f>
        <v>0.0689828238715669</v>
      </c>
      <c r="N808" s="30" t="n">
        <f aca="false">R808/S808</f>
        <v>0.0911357087103714</v>
      </c>
      <c r="O808" s="30" t="n">
        <f aca="false">M808/L808*100</f>
        <v>0.0769468197117311</v>
      </c>
      <c r="P808" s="0" t="n">
        <f aca="false">M808*100/365*J808</f>
        <v>56.0934304796742</v>
      </c>
      <c r="Q808" s="0" t="n">
        <f aca="false">P808-L808+100</f>
        <v>66.4434304796742</v>
      </c>
      <c r="R808" s="0" t="n">
        <f aca="false">Q808/J808*365</f>
        <v>8.1711092065637</v>
      </c>
      <c r="S808" s="0" t="n">
        <f aca="false">E808/D808+L808</f>
        <v>89.6587004390499</v>
      </c>
    </row>
    <row r="809" customFormat="false" ht="12.8" hidden="false" customHeight="false" outlineLevel="0" collapsed="false">
      <c r="A809" s="28" t="s">
        <v>1304</v>
      </c>
      <c r="B809" s="28" t="s">
        <v>1305</v>
      </c>
      <c r="C809" s="28" t="s">
        <v>1306</v>
      </c>
      <c r="D809" s="28" t="n">
        <v>897.89</v>
      </c>
      <c r="E809" s="28" t="n">
        <v>13.93</v>
      </c>
      <c r="F809" s="28" t="n">
        <v>16.75</v>
      </c>
      <c r="G809" s="29" t="n">
        <v>44709</v>
      </c>
      <c r="H809" s="29" t="n">
        <v>48088</v>
      </c>
      <c r="I809" s="29" t="n">
        <v>48088</v>
      </c>
      <c r="J809" s="28" t="n">
        <f aca="true">IF(I809&gt;0,I809-TODAY(),H809-TODAY())</f>
        <v>3394</v>
      </c>
      <c r="K809" s="28" t="n">
        <v>89</v>
      </c>
      <c r="L809" s="28" t="n">
        <v>92.7</v>
      </c>
      <c r="M809" s="30" t="n">
        <f aca="false">F809/K809*365/D809</f>
        <v>0.0765058305858391</v>
      </c>
      <c r="N809" s="30" t="n">
        <f aca="false">R809/S809</f>
        <v>0.0909841789675667</v>
      </c>
      <c r="O809" s="30" t="n">
        <f aca="false">M809/L809*100</f>
        <v>0.082530561581272</v>
      </c>
      <c r="P809" s="0" t="n">
        <f aca="false">M809*100/365*J809</f>
        <v>71.1399421940652</v>
      </c>
      <c r="Q809" s="0" t="n">
        <f aca="false">P809-L809+100</f>
        <v>78.4399421940652</v>
      </c>
      <c r="R809" s="0" t="n">
        <f aca="false">Q809/J809*365</f>
        <v>8.43564493247902</v>
      </c>
      <c r="S809" s="0" t="n">
        <f aca="false">E809/D809+L809</f>
        <v>92.7155141498402</v>
      </c>
    </row>
    <row r="810" customFormat="false" ht="12.8" hidden="false" customHeight="false" outlineLevel="0" collapsed="false">
      <c r="A810" s="28" t="s">
        <v>1307</v>
      </c>
      <c r="B810" s="28" t="s">
        <v>1308</v>
      </c>
      <c r="C810" s="28" t="s">
        <v>1309</v>
      </c>
      <c r="D810" s="28" t="n">
        <v>463.24</v>
      </c>
      <c r="E810" s="28" t="n">
        <v>1.24</v>
      </c>
      <c r="F810" s="28" t="n">
        <v>7.51</v>
      </c>
      <c r="G810" s="29" t="n">
        <v>44770</v>
      </c>
      <c r="H810" s="29" t="n">
        <v>53080</v>
      </c>
      <c r="I810" s="29" t="n">
        <v>47511</v>
      </c>
      <c r="J810" s="28" t="n">
        <f aca="true">IF(I810&gt;0,I810-TODAY(),H810-TODAY())</f>
        <v>2817</v>
      </c>
      <c r="K810" s="28" t="n">
        <v>91</v>
      </c>
      <c r="L810" s="28" t="n">
        <v>88.3</v>
      </c>
      <c r="M810" s="30" t="n">
        <f aca="false">F810/K810*365/D810</f>
        <v>0.0650257479330962</v>
      </c>
      <c r="N810" s="30" t="n">
        <f aca="false">R810/S810</f>
        <v>0.0908075442891589</v>
      </c>
      <c r="O810" s="30" t="n">
        <f aca="false">M810/L810*100</f>
        <v>0.0736418436388405</v>
      </c>
      <c r="P810" s="0" t="n">
        <f aca="false">M810*100/365*J810</f>
        <v>50.1856251856252</v>
      </c>
      <c r="Q810" s="0" t="n">
        <f aca="false">P810-L810+100</f>
        <v>61.8856251856252</v>
      </c>
      <c r="R810" s="0" t="n">
        <f aca="false">Q810/J810*365</f>
        <v>8.01854923420419</v>
      </c>
      <c r="S810" s="0" t="n">
        <f aca="false">E810/D810+L810</f>
        <v>88.302676798204</v>
      </c>
    </row>
    <row r="811" customFormat="false" ht="12.8" hidden="false" customHeight="false" outlineLevel="0" collapsed="false">
      <c r="A811" s="28" t="s">
        <v>1310</v>
      </c>
      <c r="B811" s="28" t="s">
        <v>1311</v>
      </c>
      <c r="C811" s="28" t="s">
        <v>1312</v>
      </c>
      <c r="D811" s="28" t="n">
        <v>1000</v>
      </c>
      <c r="E811" s="34" t="n">
        <v>12.69</v>
      </c>
      <c r="F811" s="34" t="n">
        <v>13.59</v>
      </c>
      <c r="G811" s="29" t="n">
        <v>44700</v>
      </c>
      <c r="H811" s="29" t="n">
        <v>45701</v>
      </c>
      <c r="I811" s="29" t="n">
        <v>45155</v>
      </c>
      <c r="J811" s="28" t="n">
        <f aca="true">IF(I811&gt;0,I811-TODAY(),H811-TODAY())</f>
        <v>461</v>
      </c>
      <c r="K811" s="28" t="n">
        <v>91</v>
      </c>
      <c r="L811" s="28" t="n">
        <v>95.91</v>
      </c>
      <c r="M811" s="30" t="n">
        <f aca="false">F811/K811*365/D811</f>
        <v>0.0545093406593407</v>
      </c>
      <c r="N811" s="30" t="n">
        <f aca="false">R811/S811</f>
        <v>0.0905856622660444</v>
      </c>
      <c r="O811" s="30" t="n">
        <f aca="false">M811/L811*100</f>
        <v>0.0568338449164223</v>
      </c>
      <c r="P811" s="0" t="n">
        <f aca="false">M811*100/365*J811</f>
        <v>6.8846043956044</v>
      </c>
      <c r="Q811" s="0" t="n">
        <f aca="false">P811-L811+100</f>
        <v>10.9746043956044</v>
      </c>
      <c r="R811" s="0" t="n">
        <f aca="false">Q811/J811*365</f>
        <v>8.68922039999047</v>
      </c>
      <c r="S811" s="0" t="n">
        <f aca="false">E811/D811+L811</f>
        <v>95.92269</v>
      </c>
    </row>
    <row r="812" customFormat="false" ht="12.8" hidden="false" customHeight="false" outlineLevel="0" collapsed="false">
      <c r="A812" s="28" t="s">
        <v>1313</v>
      </c>
      <c r="B812" s="28" t="s">
        <v>1314</v>
      </c>
      <c r="C812" s="28" t="s">
        <v>1315</v>
      </c>
      <c r="D812" s="28" t="n">
        <v>1000</v>
      </c>
      <c r="E812" s="28" t="n">
        <v>7.38</v>
      </c>
      <c r="F812" s="28" t="n">
        <v>37.3</v>
      </c>
      <c r="G812" s="29" t="n">
        <v>44840</v>
      </c>
      <c r="H812" s="29" t="n">
        <v>48480</v>
      </c>
      <c r="I812" s="29" t="n">
        <v>45386</v>
      </c>
      <c r="J812" s="28" t="n">
        <f aca="true">IF(I812&gt;0,I812-TODAY(),H812-TODAY())</f>
        <v>692</v>
      </c>
      <c r="K812" s="28" t="n">
        <v>182</v>
      </c>
      <c r="L812" s="28" t="n">
        <v>97.46</v>
      </c>
      <c r="M812" s="30" t="n">
        <f aca="false">F812/K812*365/D812</f>
        <v>0.074804945054945</v>
      </c>
      <c r="N812" s="30" t="n">
        <f aca="false">R812/S812</f>
        <v>0.090494218577411</v>
      </c>
      <c r="O812" s="30" t="n">
        <f aca="false">M812/L812*100</f>
        <v>0.0767545095987534</v>
      </c>
      <c r="P812" s="0" t="n">
        <f aca="false">M812*100/365*J812</f>
        <v>14.1821978021978</v>
      </c>
      <c r="Q812" s="0" t="n">
        <f aca="false">P812-L812+100</f>
        <v>16.7221978021978</v>
      </c>
      <c r="R812" s="0" t="n">
        <f aca="false">Q812/J812*365</f>
        <v>8.82023438988757</v>
      </c>
      <c r="S812" s="0" t="n">
        <f aca="false">E812/D812+L812</f>
        <v>97.46738</v>
      </c>
    </row>
    <row r="813" customFormat="false" ht="12.8" hidden="false" customHeight="false" outlineLevel="0" collapsed="false">
      <c r="A813" s="31" t="s">
        <v>3046</v>
      </c>
      <c r="B813" s="31" t="s">
        <v>3047</v>
      </c>
      <c r="C813" s="31" t="s">
        <v>3048</v>
      </c>
      <c r="D813" s="31" t="n">
        <v>1000</v>
      </c>
      <c r="E813" s="31" t="n">
        <v>0</v>
      </c>
      <c r="F813" s="31" t="n">
        <v>12</v>
      </c>
      <c r="G813" s="32" t="n">
        <v>44911</v>
      </c>
      <c r="H813" s="32" t="n">
        <v>45644</v>
      </c>
      <c r="I813" s="32"/>
      <c r="J813" s="31" t="n">
        <f aca="true">IF(I813&gt;0,I813-TODAY(),H813-TODAY())</f>
        <v>950</v>
      </c>
      <c r="K813" s="31" t="n">
        <v>364</v>
      </c>
      <c r="L813" s="31" t="n">
        <v>83.55</v>
      </c>
      <c r="M813" s="33" t="n">
        <f aca="false">F813/K813*365/D813</f>
        <v>0.012032967032967</v>
      </c>
      <c r="N813" s="33" t="n">
        <f aca="false">R813/S813</f>
        <v>0.09004859199511</v>
      </c>
      <c r="O813" s="33" t="n">
        <f aca="false">M813/L813*100</f>
        <v>0.0144021149407146</v>
      </c>
      <c r="P813" s="0" t="n">
        <f aca="false">M813*100/365*J813</f>
        <v>3.13186813186813</v>
      </c>
      <c r="Q813" s="0" t="n">
        <f aca="false">P813-L813+100</f>
        <v>19.5818681318681</v>
      </c>
      <c r="R813" s="0" t="n">
        <f aca="false">Q813/J813*365</f>
        <v>7.52355986119144</v>
      </c>
      <c r="S813" s="0" t="n">
        <f aca="false">E813/D813+L813</f>
        <v>83.55</v>
      </c>
    </row>
    <row r="814" customFormat="false" ht="12.8" hidden="false" customHeight="false" outlineLevel="0" collapsed="false">
      <c r="A814" s="28" t="s">
        <v>1319</v>
      </c>
      <c r="B814" s="28" t="s">
        <v>1320</v>
      </c>
      <c r="C814" s="28" t="s">
        <v>1321</v>
      </c>
      <c r="D814" s="28" t="n">
        <v>1000</v>
      </c>
      <c r="E814" s="28" t="n">
        <v>23.52</v>
      </c>
      <c r="F814" s="28" t="n">
        <v>26.43</v>
      </c>
      <c r="G814" s="29" t="n">
        <v>44714</v>
      </c>
      <c r="H814" s="29" t="n">
        <v>50902</v>
      </c>
      <c r="I814" s="29" t="n">
        <v>44896</v>
      </c>
      <c r="J814" s="28" t="n">
        <f aca="true">IF(I814&gt;0,I814-TODAY(),H814-TODAY())</f>
        <v>202</v>
      </c>
      <c r="K814" s="28" t="n">
        <v>182</v>
      </c>
      <c r="L814" s="28" t="n">
        <v>98.06</v>
      </c>
      <c r="M814" s="30" t="n">
        <f aca="false">F814/K814*365/D814</f>
        <v>0.0530052197802198</v>
      </c>
      <c r="N814" s="30" t="n">
        <f aca="false">R814/S814</f>
        <v>0.0897802966551001</v>
      </c>
      <c r="O814" s="30" t="n">
        <f aca="false">M814/L814*100</f>
        <v>0.0540538647564958</v>
      </c>
      <c r="P814" s="0" t="n">
        <f aca="false">M814*100/365*J814</f>
        <v>2.93343956043956</v>
      </c>
      <c r="Q814" s="0" t="n">
        <f aca="false">P814-L814+100</f>
        <v>4.87343956043956</v>
      </c>
      <c r="R814" s="0" t="n">
        <f aca="false">Q814/J814*365</f>
        <v>8.80596752257644</v>
      </c>
      <c r="S814" s="0" t="n">
        <f aca="false">E814/D814+L814</f>
        <v>98.08352</v>
      </c>
    </row>
    <row r="815" customFormat="false" ht="12.8" hidden="false" customHeight="false" outlineLevel="0" collapsed="false">
      <c r="A815" s="31" t="s">
        <v>3049</v>
      </c>
      <c r="B815" s="31" t="s">
        <v>3050</v>
      </c>
      <c r="C815" s="31" t="s">
        <v>3051</v>
      </c>
      <c r="D815" s="31" t="n">
        <v>1000</v>
      </c>
      <c r="E815" s="31" t="n">
        <v>0.04</v>
      </c>
      <c r="F815" s="31" t="n">
        <v>0.05</v>
      </c>
      <c r="G815" s="32" t="n">
        <v>44726</v>
      </c>
      <c r="H815" s="32" t="n">
        <v>46000</v>
      </c>
      <c r="I815" s="32"/>
      <c r="J815" s="31" t="n">
        <f aca="true">IF(I815&gt;0,I815-TODAY(),H815-TODAY())</f>
        <v>1306</v>
      </c>
      <c r="K815" s="31" t="n">
        <v>182</v>
      </c>
      <c r="L815" s="31" t="n">
        <v>75.85</v>
      </c>
      <c r="M815" s="33" t="n">
        <f aca="false">F815/K815*365/D815</f>
        <v>0.000100274725274725</v>
      </c>
      <c r="N815" s="33" t="n">
        <f aca="false">R815/S815</f>
        <v>0.089116013649293</v>
      </c>
      <c r="O815" s="33" t="n">
        <f aca="false">M815/L815*100</f>
        <v>0.000132201351713547</v>
      </c>
      <c r="P815" s="0" t="n">
        <f aca="false">M815*100/365*J815</f>
        <v>0.0358791208791209</v>
      </c>
      <c r="Q815" s="0" t="n">
        <f aca="false">P815-L815+100</f>
        <v>24.1858791208791</v>
      </c>
      <c r="R815" s="0" t="n">
        <f aca="false">Q815/J815*365</f>
        <v>6.75945319993942</v>
      </c>
      <c r="S815" s="0" t="n">
        <f aca="false">E815/D815+L815</f>
        <v>75.85004</v>
      </c>
    </row>
    <row r="816" customFormat="false" ht="12.8" hidden="false" customHeight="false" outlineLevel="0" collapsed="false">
      <c r="A816" s="31" t="s">
        <v>3052</v>
      </c>
      <c r="B816" s="31" t="s">
        <v>3053</v>
      </c>
      <c r="C816" s="31" t="s">
        <v>3054</v>
      </c>
      <c r="D816" s="31" t="n">
        <v>1000</v>
      </c>
      <c r="E816" s="31" t="n">
        <v>0</v>
      </c>
      <c r="F816" s="31" t="n">
        <v>0.5</v>
      </c>
      <c r="G816" s="32" t="n">
        <v>45540</v>
      </c>
      <c r="H816" s="32" t="n">
        <v>45540</v>
      </c>
      <c r="I816" s="32"/>
      <c r="J816" s="31" t="n">
        <f aca="true">IF(I816&gt;0,I816-TODAY(),H816-TODAY())</f>
        <v>846</v>
      </c>
      <c r="K816" s="31" t="n">
        <v>1833</v>
      </c>
      <c r="L816" s="31" t="n">
        <v>83</v>
      </c>
      <c r="M816" s="33" t="n">
        <f aca="false">F816/K816*365/D816</f>
        <v>9.95635570103655E-005</v>
      </c>
      <c r="N816" s="33" t="n">
        <f aca="false">R816/S816</f>
        <v>0.0884876111100157</v>
      </c>
      <c r="O816" s="33" t="n">
        <f aca="false">M816/L816*100</f>
        <v>0.000119956092783573</v>
      </c>
      <c r="P816" s="0" t="n">
        <f aca="false">M816*100/365*J816</f>
        <v>0.0230769230769231</v>
      </c>
      <c r="Q816" s="0" t="n">
        <f aca="false">P816-L816+100</f>
        <v>17.0230769230769</v>
      </c>
      <c r="R816" s="0" t="n">
        <f aca="false">Q816/J816*365</f>
        <v>7.3444717221313</v>
      </c>
      <c r="S816" s="0" t="n">
        <f aca="false">E816/D816+L816</f>
        <v>83</v>
      </c>
    </row>
    <row r="817" customFormat="false" ht="12.8" hidden="false" customHeight="false" outlineLevel="0" collapsed="false">
      <c r="A817" s="28" t="s">
        <v>1343</v>
      </c>
      <c r="B817" s="28" t="s">
        <v>1344</v>
      </c>
      <c r="C817" s="28" t="s">
        <v>1345</v>
      </c>
      <c r="D817" s="28" t="n">
        <v>1000</v>
      </c>
      <c r="E817" s="28" t="n">
        <v>8.19</v>
      </c>
      <c r="F817" s="28" t="n">
        <v>32.41</v>
      </c>
      <c r="G817" s="29" t="n">
        <v>44830</v>
      </c>
      <c r="H817" s="29" t="n">
        <v>46468</v>
      </c>
      <c r="I817" s="29" t="n">
        <v>45376</v>
      </c>
      <c r="J817" s="28" t="n">
        <f aca="true">IF(I817&gt;0,I817-TODAY(),H817-TODAY())</f>
        <v>682</v>
      </c>
      <c r="K817" s="28" t="n">
        <v>182</v>
      </c>
      <c r="L817" s="28" t="n">
        <v>96.29</v>
      </c>
      <c r="M817" s="30" t="n">
        <f aca="false">F817/K817*365/D817</f>
        <v>0.0649980769230769</v>
      </c>
      <c r="N817" s="30" t="n">
        <f aca="false">R817/S817</f>
        <v>0.0881155178208273</v>
      </c>
      <c r="O817" s="30" t="n">
        <f aca="false">M817/L817*100</f>
        <v>0.0675024165781254</v>
      </c>
      <c r="P817" s="0" t="n">
        <f aca="false">M817*100/365*J817</f>
        <v>12.1448461538462</v>
      </c>
      <c r="Q817" s="0" t="n">
        <f aca="false">P817-L817+100</f>
        <v>15.8548461538461</v>
      </c>
      <c r="R817" s="0" t="n">
        <f aca="false">Q817/J817*365</f>
        <v>8.48536487705842</v>
      </c>
      <c r="S817" s="0" t="n">
        <f aca="false">E817/D817+L817</f>
        <v>96.29819</v>
      </c>
    </row>
    <row r="818" customFormat="false" ht="12.8" hidden="false" customHeight="false" outlineLevel="0" collapsed="false">
      <c r="A818" s="28" t="s">
        <v>3055</v>
      </c>
      <c r="B818" s="28" t="s">
        <v>3056</v>
      </c>
      <c r="C818" s="28" t="s">
        <v>3057</v>
      </c>
      <c r="D818" s="28" t="n">
        <v>10000</v>
      </c>
      <c r="E818" s="28" t="n">
        <v>36.16</v>
      </c>
      <c r="F818" s="28" t="n">
        <v>72.33</v>
      </c>
      <c r="G818" s="29" t="n">
        <v>44709</v>
      </c>
      <c r="H818" s="29" t="n">
        <v>47139</v>
      </c>
      <c r="I818" s="29"/>
      <c r="J818" s="28" t="n">
        <f aca="true">IF(I818&gt;0,I818-TODAY(),H818-TODAY())</f>
        <v>2445</v>
      </c>
      <c r="K818" s="28" t="n">
        <v>30</v>
      </c>
      <c r="L818" s="28" t="n">
        <v>100</v>
      </c>
      <c r="M818" s="30" t="n">
        <f aca="false">F818/K818*365/D818</f>
        <v>0.0880015</v>
      </c>
      <c r="N818" s="30" t="n">
        <f aca="false">R818/S818</f>
        <v>0.0879983179808218</v>
      </c>
      <c r="O818" s="30" t="n">
        <f aca="false">M818/L818*100</f>
        <v>0.0880015</v>
      </c>
      <c r="P818" s="0" t="n">
        <f aca="false">M818*100/365*J818</f>
        <v>58.94895</v>
      </c>
      <c r="Q818" s="0" t="n">
        <f aca="false">P818-L818+100</f>
        <v>58.94895</v>
      </c>
      <c r="R818" s="0" t="n">
        <f aca="false">Q818/J818*365</f>
        <v>8.80015</v>
      </c>
      <c r="S818" s="0" t="n">
        <f aca="false">E818/D818+L818</f>
        <v>100.003616</v>
      </c>
    </row>
    <row r="819" customFormat="false" ht="12.8" hidden="false" customHeight="false" outlineLevel="0" collapsed="false">
      <c r="A819" s="28" t="s">
        <v>1346</v>
      </c>
      <c r="B819" s="28" t="s">
        <v>1347</v>
      </c>
      <c r="C819" s="28" t="s">
        <v>1348</v>
      </c>
      <c r="D819" s="28" t="n">
        <v>1000</v>
      </c>
      <c r="E819" s="28" t="n">
        <v>15.39</v>
      </c>
      <c r="F819" s="28" t="n">
        <v>26.68</v>
      </c>
      <c r="G819" s="29" t="n">
        <v>44771</v>
      </c>
      <c r="H819" s="29" t="n">
        <v>46773</v>
      </c>
      <c r="I819" s="29" t="n">
        <v>44953</v>
      </c>
      <c r="J819" s="28" t="n">
        <f aca="true">IF(I819&gt;0,I819-TODAY(),H819-TODAY())</f>
        <v>259</v>
      </c>
      <c r="K819" s="28" t="n">
        <v>182</v>
      </c>
      <c r="L819" s="28" t="n">
        <v>97.7</v>
      </c>
      <c r="M819" s="30" t="n">
        <f aca="false">F819/K819*365/D819</f>
        <v>0.0535065934065934</v>
      </c>
      <c r="N819" s="30" t="n">
        <f aca="false">R819/S819</f>
        <v>0.0879285451551908</v>
      </c>
      <c r="O819" s="30" t="n">
        <f aca="false">M819/L819*100</f>
        <v>0.0547662163834119</v>
      </c>
      <c r="P819" s="0" t="n">
        <f aca="false">M819*100/365*J819</f>
        <v>3.79676923076923</v>
      </c>
      <c r="Q819" s="0" t="n">
        <f aca="false">P819-L819+100</f>
        <v>6.09676923076923</v>
      </c>
      <c r="R819" s="0" t="n">
        <f aca="false">Q819/J819*365</f>
        <v>8.59197208197208</v>
      </c>
      <c r="S819" s="0" t="n">
        <f aca="false">E819/D819+L819</f>
        <v>97.71539</v>
      </c>
    </row>
    <row r="820" customFormat="false" ht="12.8" hidden="false" customHeight="false" outlineLevel="0" collapsed="false">
      <c r="A820" s="28" t="s">
        <v>1352</v>
      </c>
      <c r="B820" s="28" t="s">
        <v>1353</v>
      </c>
      <c r="C820" s="28" t="s">
        <v>1354</v>
      </c>
      <c r="D820" s="28" t="n">
        <v>744.51</v>
      </c>
      <c r="E820" s="28" t="n">
        <v>2.13</v>
      </c>
      <c r="F820" s="28" t="n">
        <v>12.9</v>
      </c>
      <c r="G820" s="29" t="n">
        <v>44770</v>
      </c>
      <c r="H820" s="29" t="n">
        <v>55271</v>
      </c>
      <c r="I820" s="29" t="n">
        <v>48697</v>
      </c>
      <c r="J820" s="28" t="n">
        <f aca="true">IF(I820&gt;0,I820-TODAY(),H820-TODAY())</f>
        <v>4003</v>
      </c>
      <c r="K820" s="28" t="n">
        <v>91</v>
      </c>
      <c r="L820" s="28" t="n">
        <v>89.9</v>
      </c>
      <c r="M820" s="30" t="n">
        <f aca="false">F820/K820*365/D820</f>
        <v>0.0694977344048545</v>
      </c>
      <c r="N820" s="30" t="n">
        <f aca="false">R820/S820</f>
        <v>0.0875467994820576</v>
      </c>
      <c r="O820" s="30" t="n">
        <f aca="false">M820/L820*100</f>
        <v>0.0773056000053999</v>
      </c>
      <c r="P820" s="0" t="n">
        <f aca="false">M820*100/365*J820</f>
        <v>76.219022143187</v>
      </c>
      <c r="Q820" s="0" t="n">
        <f aca="false">P820-L820+100</f>
        <v>86.319022143187</v>
      </c>
      <c r="R820" s="0" t="n">
        <f aca="false">Q820/J820*365</f>
        <v>7.870707739761</v>
      </c>
      <c r="S820" s="0" t="n">
        <f aca="false">E820/D820+L820</f>
        <v>89.9028609420962</v>
      </c>
    </row>
    <row r="821" customFormat="false" ht="12.8" hidden="false" customHeight="false" outlineLevel="0" collapsed="false">
      <c r="A821" s="28" t="s">
        <v>1364</v>
      </c>
      <c r="B821" s="28" t="s">
        <v>1365</v>
      </c>
      <c r="C821" s="28" t="s">
        <v>1366</v>
      </c>
      <c r="D821" s="28" t="n">
        <v>619.38</v>
      </c>
      <c r="E821" s="28" t="n">
        <v>4.68</v>
      </c>
      <c r="F821" s="28" t="n">
        <v>9.37</v>
      </c>
      <c r="G821" s="29" t="n">
        <v>44740</v>
      </c>
      <c r="H821" s="29" t="n">
        <v>54785</v>
      </c>
      <c r="I821" s="29" t="n">
        <v>47570</v>
      </c>
      <c r="J821" s="28" t="n">
        <f aca="true">IF(I821&gt;0,I821-TODAY(),H821-TODAY())</f>
        <v>2876</v>
      </c>
      <c r="K821" s="28" t="n">
        <v>92</v>
      </c>
      <c r="L821" s="28" t="n">
        <v>87.34</v>
      </c>
      <c r="M821" s="30" t="n">
        <f aca="false">F821/K821*365/D821</f>
        <v>0.0600188196611759</v>
      </c>
      <c r="N821" s="30" t="n">
        <f aca="false">R821/S821</f>
        <v>0.0871071044093978</v>
      </c>
      <c r="O821" s="30" t="n">
        <f aca="false">M821/L821*100</f>
        <v>0.0687185936125211</v>
      </c>
      <c r="P821" s="0" t="n">
        <f aca="false">M821*100/365*J821</f>
        <v>47.2915411905594</v>
      </c>
      <c r="Q821" s="0" t="n">
        <f aca="false">P821-L821+100</f>
        <v>59.9515411905594</v>
      </c>
      <c r="R821" s="0" t="n">
        <f aca="false">Q821/J821*365</f>
        <v>7.60859267543609</v>
      </c>
      <c r="S821" s="0" t="n">
        <f aca="false">E821/D821+L821</f>
        <v>87.3475559430398</v>
      </c>
    </row>
    <row r="822" customFormat="false" ht="12.8" hidden="false" customHeight="false" outlineLevel="0" collapsed="false">
      <c r="A822" s="28" t="s">
        <v>1358</v>
      </c>
      <c r="B822" s="28" t="s">
        <v>1359</v>
      </c>
      <c r="C822" s="28" t="s">
        <v>1360</v>
      </c>
      <c r="D822" s="28" t="n">
        <v>933.77</v>
      </c>
      <c r="E822" s="28" t="n">
        <v>2.61</v>
      </c>
      <c r="F822" s="28" t="n">
        <v>5.22</v>
      </c>
      <c r="G822" s="29" t="n">
        <v>44709</v>
      </c>
      <c r="H822" s="29" t="n">
        <v>48180</v>
      </c>
      <c r="I822" s="29" t="n">
        <v>48180</v>
      </c>
      <c r="J822" s="28" t="n">
        <f aca="true">IF(I822&gt;0,I822-TODAY(),H822-TODAY())</f>
        <v>3486</v>
      </c>
      <c r="K822" s="28" t="n">
        <v>30</v>
      </c>
      <c r="L822" s="28" t="n">
        <v>90.05</v>
      </c>
      <c r="M822" s="30" t="n">
        <f aca="false">F822/K822*365/D822</f>
        <v>0.0680146074515138</v>
      </c>
      <c r="N822" s="30" t="n">
        <f aca="false">R822/S822</f>
        <v>0.0870963619969642</v>
      </c>
      <c r="O822" s="30" t="n">
        <f aca="false">M822/L822*100</f>
        <v>0.0755298250433246</v>
      </c>
      <c r="P822" s="0" t="n">
        <f aca="false">M822*100/365*J822</f>
        <v>64.9586086509526</v>
      </c>
      <c r="Q822" s="0" t="n">
        <f aca="false">P822-L822+100</f>
        <v>74.9086086509526</v>
      </c>
      <c r="R822" s="0" t="n">
        <f aca="false">Q822/J822*365</f>
        <v>7.84327084268437</v>
      </c>
      <c r="S822" s="0" t="n">
        <f aca="false">E822/D822+L822</f>
        <v>90.0527951208542</v>
      </c>
    </row>
    <row r="823" customFormat="false" ht="12.8" hidden="false" customHeight="false" outlineLevel="0" collapsed="false">
      <c r="A823" s="31" t="s">
        <v>1373</v>
      </c>
      <c r="B823" s="31" t="s">
        <v>1374</v>
      </c>
      <c r="C823" s="31" t="s">
        <v>1375</v>
      </c>
      <c r="D823" s="31" t="n">
        <v>1000</v>
      </c>
      <c r="E823" s="31" t="n">
        <v>13.23</v>
      </c>
      <c r="F823" s="31" t="n">
        <v>14.34</v>
      </c>
      <c r="G823" s="32" t="n">
        <v>44701</v>
      </c>
      <c r="H823" s="32" t="n">
        <v>47613</v>
      </c>
      <c r="I823" s="32" t="n">
        <v>45793</v>
      </c>
      <c r="J823" s="31" t="n">
        <f aca="true">IF(I823&gt;0,I823-TODAY(),H823-TODAY())</f>
        <v>1099</v>
      </c>
      <c r="K823" s="31" t="n">
        <v>91</v>
      </c>
      <c r="L823" s="31" t="n">
        <v>92.99</v>
      </c>
      <c r="M823" s="33" t="n">
        <f aca="false">F823/K823*365/D823</f>
        <v>0.0575175824175824</v>
      </c>
      <c r="N823" s="33" t="n">
        <f aca="false">R823/S823</f>
        <v>0.0868778450724922</v>
      </c>
      <c r="O823" s="33" t="n">
        <f aca="false">M823/L823*100</f>
        <v>0.0618535137300596</v>
      </c>
      <c r="P823" s="0" t="n">
        <f aca="false">M823*100/365*J823</f>
        <v>17.3183076923077</v>
      </c>
      <c r="Q823" s="0" t="n">
        <f aca="false">P823-L823+100</f>
        <v>24.3283076923077</v>
      </c>
      <c r="R823" s="0" t="n">
        <f aca="false">Q823/J823*365</f>
        <v>8.07992020718136</v>
      </c>
      <c r="S823" s="0" t="n">
        <f aca="false">E823/D823+L823</f>
        <v>93.00323</v>
      </c>
    </row>
    <row r="824" customFormat="false" ht="12.8" hidden="false" customHeight="false" outlineLevel="0" collapsed="false">
      <c r="A824" s="28" t="s">
        <v>1385</v>
      </c>
      <c r="B824" s="28" t="s">
        <v>1386</v>
      </c>
      <c r="C824" s="28" t="s">
        <v>1387</v>
      </c>
      <c r="D824" s="28" t="n">
        <v>1000</v>
      </c>
      <c r="E824" s="28" t="n">
        <v>0</v>
      </c>
      <c r="F824" s="28" t="n">
        <v>45.38</v>
      </c>
      <c r="G824" s="29" t="n">
        <v>44694</v>
      </c>
      <c r="H824" s="29" t="n">
        <v>47242</v>
      </c>
      <c r="I824" s="29"/>
      <c r="J824" s="28" t="n">
        <f aca="true">IF(I824&gt;0,I824-TODAY(),H824-TODAY())</f>
        <v>2548</v>
      </c>
      <c r="K824" s="28" t="n">
        <v>182</v>
      </c>
      <c r="L824" s="28" t="n">
        <v>101.8</v>
      </c>
      <c r="M824" s="30" t="n">
        <f aca="false">F824/K824*365/D824</f>
        <v>0.0910093406593407</v>
      </c>
      <c r="N824" s="30" t="n">
        <f aca="false">R824/S824</f>
        <v>0.0868672374496119</v>
      </c>
      <c r="O824" s="30" t="n">
        <f aca="false">M824/L824*100</f>
        <v>0.0894001381722403</v>
      </c>
      <c r="P824" s="0" t="n">
        <f aca="false">M824*100/365*J824</f>
        <v>63.532</v>
      </c>
      <c r="Q824" s="0" t="n">
        <f aca="false">P824-L824+100</f>
        <v>61.732</v>
      </c>
      <c r="R824" s="0" t="n">
        <f aca="false">Q824/J824*365</f>
        <v>8.84308477237049</v>
      </c>
      <c r="S824" s="0" t="n">
        <f aca="false">E824/D824+L824</f>
        <v>101.8</v>
      </c>
    </row>
    <row r="825" customFormat="false" ht="12.8" hidden="false" customHeight="false" outlineLevel="0" collapsed="false">
      <c r="A825" s="31" t="s">
        <v>3058</v>
      </c>
      <c r="B825" s="31" t="s">
        <v>3059</v>
      </c>
      <c r="C825" s="31" t="s">
        <v>3060</v>
      </c>
      <c r="D825" s="31" t="n">
        <v>1000</v>
      </c>
      <c r="E825" s="31" t="n">
        <v>0</v>
      </c>
      <c r="F825" s="31" t="n">
        <v>0.3</v>
      </c>
      <c r="G825" s="32" t="n">
        <v>45323</v>
      </c>
      <c r="H825" s="32" t="n">
        <v>45323</v>
      </c>
      <c r="I825" s="32"/>
      <c r="J825" s="31" t="n">
        <f aca="true">IF(I825&gt;0,I825-TODAY(),H825-TODAY())</f>
        <v>629</v>
      </c>
      <c r="K825" s="31" t="n">
        <v>1102</v>
      </c>
      <c r="L825" s="31" t="n">
        <v>87.01</v>
      </c>
      <c r="M825" s="33" t="n">
        <f aca="false">F825/K825*365/D825</f>
        <v>9.93647912885662E-005</v>
      </c>
      <c r="N825" s="33" t="n">
        <f aca="false">R825/S825</f>
        <v>0.0867469694083743</v>
      </c>
      <c r="O825" s="33" t="n">
        <f aca="false">M825/L825*100</f>
        <v>0.000114199277426234</v>
      </c>
      <c r="P825" s="0" t="n">
        <f aca="false">M825*100/365*J825</f>
        <v>0.0171234119782214</v>
      </c>
      <c r="Q825" s="0" t="n">
        <f aca="false">P825-L825+100</f>
        <v>13.0071234119782</v>
      </c>
      <c r="R825" s="0" t="n">
        <f aca="false">Q825/J825*365</f>
        <v>7.54785380822265</v>
      </c>
      <c r="S825" s="0" t="n">
        <f aca="false">E825/D825+L825</f>
        <v>87.01</v>
      </c>
    </row>
    <row r="826" customFormat="false" ht="12.8" hidden="false" customHeight="false" outlineLevel="0" collapsed="false">
      <c r="A826" s="28" t="s">
        <v>1367</v>
      </c>
      <c r="B826" s="28" t="s">
        <v>1368</v>
      </c>
      <c r="C826" s="28" t="s">
        <v>1369</v>
      </c>
      <c r="D826" s="28" t="n">
        <v>1000</v>
      </c>
      <c r="E826" s="34" t="n">
        <v>0</v>
      </c>
      <c r="F826" s="34" t="n">
        <v>44.63</v>
      </c>
      <c r="G826" s="29" t="n">
        <v>44694</v>
      </c>
      <c r="H826" s="29" t="n">
        <v>45240</v>
      </c>
      <c r="I826" s="29"/>
      <c r="J826" s="28" t="n">
        <f aca="true">IF(I826&gt;0,I826-TODAY(),H826-TODAY())</f>
        <v>546</v>
      </c>
      <c r="K826" s="28" t="n">
        <v>182</v>
      </c>
      <c r="L826" s="28" t="n">
        <v>100.46</v>
      </c>
      <c r="M826" s="30" t="n">
        <f aca="false">F826/K826*365/D826</f>
        <v>0.0895052197802198</v>
      </c>
      <c r="N826" s="30" t="n">
        <f aca="false">R826/S826</f>
        <v>0.086034370102656</v>
      </c>
      <c r="O826" s="30" t="n">
        <f aca="false">M826/L826*100</f>
        <v>0.0890953810274933</v>
      </c>
      <c r="P826" s="0" t="n">
        <f aca="false">M826*100/365*J826</f>
        <v>13.389</v>
      </c>
      <c r="Q826" s="0" t="n">
        <f aca="false">P826-L826+100</f>
        <v>12.929</v>
      </c>
      <c r="R826" s="0" t="n">
        <f aca="false">Q826/J826*365</f>
        <v>8.64301282051282</v>
      </c>
      <c r="S826" s="0" t="n">
        <f aca="false">E826/D826+L826</f>
        <v>100.46</v>
      </c>
    </row>
    <row r="827" customFormat="false" ht="12.8" hidden="false" customHeight="false" outlineLevel="0" collapsed="false">
      <c r="A827" s="31" t="s">
        <v>3061</v>
      </c>
      <c r="B827" s="31" t="s">
        <v>3062</v>
      </c>
      <c r="C827" s="31" t="s">
        <v>3063</v>
      </c>
      <c r="D827" s="31" t="n">
        <v>1000</v>
      </c>
      <c r="E827" s="31" t="n">
        <v>0</v>
      </c>
      <c r="F827" s="31" t="n">
        <v>0.3</v>
      </c>
      <c r="G827" s="32" t="n">
        <v>45106</v>
      </c>
      <c r="H827" s="32" t="n">
        <v>45106</v>
      </c>
      <c r="I827" s="32"/>
      <c r="J827" s="31" t="n">
        <f aca="true">IF(I827&gt;0,I827-TODAY(),H827-TODAY())</f>
        <v>412</v>
      </c>
      <c r="K827" s="31" t="n">
        <v>1101</v>
      </c>
      <c r="L827" s="31" t="n">
        <v>91.16</v>
      </c>
      <c r="M827" s="33" t="n">
        <f aca="false">F827/K827*365/D827</f>
        <v>9.94550408719346E-005</v>
      </c>
      <c r="N827" s="33" t="n">
        <f aca="false">R827/S827</f>
        <v>0.0860190752758386</v>
      </c>
      <c r="O827" s="33" t="n">
        <f aca="false">M827/L827*100</f>
        <v>0.000109099430530863</v>
      </c>
      <c r="P827" s="0" t="n">
        <f aca="false">M827*100/365*J827</f>
        <v>0.0112261580381471</v>
      </c>
      <c r="Q827" s="0" t="n">
        <f aca="false">P827-L827+100</f>
        <v>8.85122615803815</v>
      </c>
      <c r="R827" s="0" t="n">
        <f aca="false">Q827/J827*365</f>
        <v>7.84149890214544</v>
      </c>
      <c r="S827" s="0" t="n">
        <f aca="false">E827/D827+L827</f>
        <v>91.16</v>
      </c>
    </row>
    <row r="828" customFormat="false" ht="12.8" hidden="false" customHeight="false" outlineLevel="0" collapsed="false">
      <c r="A828" s="28" t="s">
        <v>3064</v>
      </c>
      <c r="B828" s="28" t="s">
        <v>3065</v>
      </c>
      <c r="C828" s="28" t="s">
        <v>3066</v>
      </c>
      <c r="D828" s="28" t="n">
        <v>5000000</v>
      </c>
      <c r="E828" s="28" t="n">
        <v>53013.7</v>
      </c>
      <c r="F828" s="28" t="n">
        <v>214410.96</v>
      </c>
      <c r="G828" s="29" t="n">
        <v>44831</v>
      </c>
      <c r="H828" s="29"/>
      <c r="I828" s="29" t="n">
        <v>46105</v>
      </c>
      <c r="J828" s="28" t="n">
        <f aca="true">IF(I828&gt;0,I828-TODAY(),H828-TODAY())</f>
        <v>1411</v>
      </c>
      <c r="K828" s="28" t="n">
        <v>182</v>
      </c>
      <c r="L828" s="28" t="n">
        <v>100</v>
      </c>
      <c r="M828" s="30" t="n">
        <f aca="false">F828/K828*365/D828</f>
        <v>0.0860000004395604</v>
      </c>
      <c r="N828" s="30" t="n">
        <f aca="false">R828/S828</f>
        <v>0.085990883049807</v>
      </c>
      <c r="O828" s="30" t="n">
        <f aca="false">M828/L828*100</f>
        <v>0.0860000004395604</v>
      </c>
      <c r="P828" s="0" t="n">
        <f aca="false">M828*100/365*J828</f>
        <v>33.245479621978</v>
      </c>
      <c r="Q828" s="0" t="n">
        <f aca="false">P828-L828+100</f>
        <v>33.245479621978</v>
      </c>
      <c r="R828" s="0" t="n">
        <f aca="false">Q828/J828*365</f>
        <v>8.60000004395604</v>
      </c>
      <c r="S828" s="0" t="n">
        <f aca="false">E828/D828+L828</f>
        <v>100.01060274</v>
      </c>
    </row>
    <row r="829" customFormat="false" ht="12.8" hidden="false" customHeight="false" outlineLevel="0" collapsed="false">
      <c r="A829" s="28" t="s">
        <v>3067</v>
      </c>
      <c r="B829" s="28" t="s">
        <v>3068</v>
      </c>
      <c r="C829" s="28" t="s">
        <v>3069</v>
      </c>
      <c r="D829" s="28" t="n">
        <v>1000</v>
      </c>
      <c r="E829" s="28" t="n">
        <v>3.4</v>
      </c>
      <c r="F829" s="28" t="n">
        <v>38.64</v>
      </c>
      <c r="G829" s="29" t="n">
        <v>44860</v>
      </c>
      <c r="H829" s="29" t="n">
        <v>45770</v>
      </c>
      <c r="I829" s="29"/>
      <c r="J829" s="28" t="n">
        <f aca="true">IF(I829&gt;0,I829-TODAY(),H829-TODAY())</f>
        <v>1076</v>
      </c>
      <c r="K829" s="28" t="n">
        <v>182</v>
      </c>
      <c r="L829" s="28" t="n">
        <v>98.01</v>
      </c>
      <c r="M829" s="30" t="n">
        <f aca="false">F829/K829*365/D829</f>
        <v>0.0774923076923077</v>
      </c>
      <c r="N829" s="30" t="n">
        <f aca="false">R829/S829</f>
        <v>0.0859502602463771</v>
      </c>
      <c r="O829" s="30" t="n">
        <f aca="false">M829/L829*100</f>
        <v>0.0790657154293518</v>
      </c>
      <c r="P829" s="0" t="n">
        <f aca="false">M829*100/365*J829</f>
        <v>22.8443076923077</v>
      </c>
      <c r="Q829" s="0" t="n">
        <f aca="false">P829-L829+100</f>
        <v>24.8343076923077</v>
      </c>
      <c r="R829" s="0" t="n">
        <f aca="false">Q829/J829*365</f>
        <v>8.42427723763226</v>
      </c>
      <c r="S829" s="0" t="n">
        <f aca="false">E829/D829+L829</f>
        <v>98.0134</v>
      </c>
    </row>
    <row r="830" customFormat="false" ht="12.8" hidden="false" customHeight="false" outlineLevel="0" collapsed="false">
      <c r="A830" s="28" t="s">
        <v>1370</v>
      </c>
      <c r="B830" s="28" t="s">
        <v>1371</v>
      </c>
      <c r="C830" s="28" t="s">
        <v>1372</v>
      </c>
      <c r="D830" s="28" t="n">
        <v>1000</v>
      </c>
      <c r="E830" s="28" t="n">
        <v>14.63</v>
      </c>
      <c r="F830" s="28" t="n">
        <v>44.38</v>
      </c>
      <c r="G830" s="29" t="n">
        <v>44816</v>
      </c>
      <c r="H830" s="29" t="n">
        <v>45362</v>
      </c>
      <c r="I830" s="29"/>
      <c r="J830" s="28" t="n">
        <f aca="true">IF(I830&gt;0,I830-TODAY(),H830-TODAY())</f>
        <v>668</v>
      </c>
      <c r="K830" s="28" t="n">
        <v>182</v>
      </c>
      <c r="L830" s="28" t="n">
        <v>100.49</v>
      </c>
      <c r="M830" s="30" t="n">
        <f aca="false">F830/K830*365/D830</f>
        <v>0.0890038461538462</v>
      </c>
      <c r="N830" s="30" t="n">
        <f aca="false">R830/S830</f>
        <v>0.0858930090526828</v>
      </c>
      <c r="O830" s="30" t="n">
        <f aca="false">M830/L830*100</f>
        <v>0.0885698538698837</v>
      </c>
      <c r="P830" s="0" t="n">
        <f aca="false">M830*100/365*J830</f>
        <v>16.2889230769231</v>
      </c>
      <c r="Q830" s="0" t="n">
        <f aca="false">P830-L830+100</f>
        <v>15.7989230769231</v>
      </c>
      <c r="R830" s="0" t="n">
        <f aca="false">Q830/J830*365</f>
        <v>8.63264509442653</v>
      </c>
      <c r="S830" s="0" t="n">
        <f aca="false">E830/D830+L830</f>
        <v>100.50463</v>
      </c>
    </row>
    <row r="831" customFormat="false" ht="12.8" hidden="false" customHeight="false" outlineLevel="0" collapsed="false">
      <c r="A831" s="28" t="s">
        <v>1376</v>
      </c>
      <c r="B831" s="28" t="s">
        <v>1377</v>
      </c>
      <c r="C831" s="28" t="s">
        <v>1378</v>
      </c>
      <c r="D831" s="28" t="n">
        <v>1000</v>
      </c>
      <c r="E831" s="28" t="n">
        <v>7.42</v>
      </c>
      <c r="F831" s="28" t="n">
        <v>37.5</v>
      </c>
      <c r="G831" s="29" t="n">
        <v>44840</v>
      </c>
      <c r="H831" s="29" t="n">
        <v>44840</v>
      </c>
      <c r="I831" s="29"/>
      <c r="J831" s="28" t="n">
        <f aca="true">IF(I831&gt;0,I831-TODAY(),H831-TODAY())</f>
        <v>146</v>
      </c>
      <c r="K831" s="28" t="n">
        <v>182</v>
      </c>
      <c r="L831" s="28" t="n">
        <v>99.6</v>
      </c>
      <c r="M831" s="30" t="n">
        <f aca="false">F831/K831*365/D831</f>
        <v>0.075206043956044</v>
      </c>
      <c r="N831" s="30" t="n">
        <f aca="false">R831/S831</f>
        <v>0.085541864206546</v>
      </c>
      <c r="O831" s="30" t="n">
        <f aca="false">M831/L831*100</f>
        <v>0.0755080762610883</v>
      </c>
      <c r="P831" s="0" t="n">
        <f aca="false">M831*100/365*J831</f>
        <v>3.00824175824176</v>
      </c>
      <c r="Q831" s="0" t="n">
        <f aca="false">P831-L831+100</f>
        <v>3.40824175824176</v>
      </c>
      <c r="R831" s="0" t="n">
        <f aca="false">Q831/J831*365</f>
        <v>8.52060439560439</v>
      </c>
      <c r="S831" s="0" t="n">
        <f aca="false">E831/D831+L831</f>
        <v>99.60742</v>
      </c>
    </row>
    <row r="832" customFormat="false" ht="12.8" hidden="false" customHeight="false" outlineLevel="0" collapsed="false">
      <c r="A832" s="31" t="s">
        <v>1379</v>
      </c>
      <c r="B832" s="31" t="s">
        <v>1380</v>
      </c>
      <c r="C832" s="31" t="s">
        <v>1381</v>
      </c>
      <c r="D832" s="31" t="n">
        <v>1000</v>
      </c>
      <c r="E832" s="31" t="n">
        <v>16.99</v>
      </c>
      <c r="F832" s="31" t="n">
        <v>30.92</v>
      </c>
      <c r="G832" s="32" t="n">
        <v>44776</v>
      </c>
      <c r="H832" s="32" t="n">
        <v>45686</v>
      </c>
      <c r="I832" s="32" t="n">
        <v>44958</v>
      </c>
      <c r="J832" s="31" t="n">
        <f aca="true">IF(I832&gt;0,I832-TODAY(),H832-TODAY())</f>
        <v>264</v>
      </c>
      <c r="K832" s="31" t="n">
        <v>182</v>
      </c>
      <c r="L832" s="31" t="n">
        <v>98.4</v>
      </c>
      <c r="M832" s="33" t="n">
        <f aca="false">F832/K832*365/D832</f>
        <v>0.0620098901098901</v>
      </c>
      <c r="N832" s="33" t="n">
        <f aca="false">R832/S832</f>
        <v>0.0854843276868171</v>
      </c>
      <c r="O832" s="33" t="n">
        <f aca="false">M832/L832*100</f>
        <v>0.0630181810059859</v>
      </c>
      <c r="P832" s="0" t="n">
        <f aca="false">M832*100/365*J832</f>
        <v>4.4850989010989</v>
      </c>
      <c r="Q832" s="0" t="n">
        <f aca="false">P832-L832+100</f>
        <v>6.08509890109889</v>
      </c>
      <c r="R832" s="0" t="n">
        <f aca="false">Q832/J832*365</f>
        <v>8.41311022311021</v>
      </c>
      <c r="S832" s="0" t="n">
        <f aca="false">E832/D832+L832</f>
        <v>98.41699</v>
      </c>
    </row>
    <row r="833" customFormat="false" ht="12.8" hidden="false" customHeight="false" outlineLevel="0" collapsed="false">
      <c r="A833" s="31" t="s">
        <v>3070</v>
      </c>
      <c r="B833" s="31" t="s">
        <v>3071</v>
      </c>
      <c r="C833" s="31" t="s">
        <v>3072</v>
      </c>
      <c r="D833" s="31" t="n">
        <v>1000</v>
      </c>
      <c r="E833" s="31" t="n">
        <v>0</v>
      </c>
      <c r="F833" s="31" t="n">
        <v>0.05</v>
      </c>
      <c r="G833" s="32" t="n">
        <v>44873</v>
      </c>
      <c r="H833" s="32" t="n">
        <v>44873</v>
      </c>
      <c r="I833" s="32"/>
      <c r="J833" s="31" t="n">
        <f aca="true">IF(I833&gt;0,I833-TODAY(),H833-TODAY())</f>
        <v>179</v>
      </c>
      <c r="K833" s="31" t="n">
        <v>182</v>
      </c>
      <c r="L833" s="31" t="n">
        <v>95.99</v>
      </c>
      <c r="M833" s="33" t="n">
        <f aca="false">F833/K833*365/D833</f>
        <v>0.000100274725274725</v>
      </c>
      <c r="N833" s="33" t="n">
        <f aca="false">R833/S833</f>
        <v>0.0852884999998497</v>
      </c>
      <c r="O833" s="33" t="n">
        <f aca="false">M833/L833*100</f>
        <v>0.000104463720465387</v>
      </c>
      <c r="P833" s="0" t="n">
        <f aca="false">M833*100/365*J833</f>
        <v>0.00491758241758242</v>
      </c>
      <c r="Q833" s="0" t="n">
        <f aca="false">P833-L833+100</f>
        <v>4.01491758241758</v>
      </c>
      <c r="R833" s="0" t="n">
        <f aca="false">Q833/J833*365</f>
        <v>8.18684311498557</v>
      </c>
      <c r="S833" s="0" t="n">
        <f aca="false">E833/D833+L833</f>
        <v>95.99</v>
      </c>
    </row>
    <row r="834" customFormat="false" ht="12.8" hidden="false" customHeight="false" outlineLevel="0" collapsed="false">
      <c r="A834" s="28" t="s">
        <v>1382</v>
      </c>
      <c r="B834" s="28" t="s">
        <v>1383</v>
      </c>
      <c r="C834" s="28" t="s">
        <v>1384</v>
      </c>
      <c r="D834" s="28" t="n">
        <v>497.44</v>
      </c>
      <c r="E834" s="28" t="n">
        <v>5.95</v>
      </c>
      <c r="F834" s="28" t="n">
        <v>7.16</v>
      </c>
      <c r="G834" s="29" t="n">
        <v>44709</v>
      </c>
      <c r="H834" s="29" t="n">
        <v>54571</v>
      </c>
      <c r="I834" s="29" t="n">
        <v>47358</v>
      </c>
      <c r="J834" s="28" t="n">
        <f aca="true">IF(I834&gt;0,I834-TODAY(),H834-TODAY())</f>
        <v>2664</v>
      </c>
      <c r="K834" s="28" t="n">
        <v>89</v>
      </c>
      <c r="L834" s="28" t="n">
        <v>88.25</v>
      </c>
      <c r="M834" s="30" t="n">
        <f aca="false">F834/K834*365/D834</f>
        <v>0.0590303251524209</v>
      </c>
      <c r="N834" s="30" t="n">
        <f aca="false">R834/S834</f>
        <v>0.0851207422846829</v>
      </c>
      <c r="O834" s="30" t="n">
        <f aca="false">M834/L834*100</f>
        <v>0.0668898868582672</v>
      </c>
      <c r="P834" s="0" t="n">
        <f aca="false">M834*100/365*J834</f>
        <v>43.0840510153559</v>
      </c>
      <c r="Q834" s="0" t="n">
        <f aca="false">P834-L834+100</f>
        <v>54.8340510153559</v>
      </c>
      <c r="R834" s="0" t="n">
        <f aca="false">Q834/J834*365</f>
        <v>7.51292365638323</v>
      </c>
      <c r="S834" s="0" t="n">
        <f aca="false">E834/D834+L834</f>
        <v>88.2619612415568</v>
      </c>
    </row>
    <row r="835" customFormat="false" ht="12.8" hidden="false" customHeight="false" outlineLevel="0" collapsed="false">
      <c r="A835" s="31" t="s">
        <v>3073</v>
      </c>
      <c r="B835" s="31" t="s">
        <v>3074</v>
      </c>
      <c r="C835" s="31" t="s">
        <v>3075</v>
      </c>
      <c r="D835" s="31" t="n">
        <v>1000</v>
      </c>
      <c r="E835" s="31" t="n">
        <v>0.04</v>
      </c>
      <c r="F835" s="31" t="n">
        <v>0.05</v>
      </c>
      <c r="G835" s="32" t="n">
        <v>44741</v>
      </c>
      <c r="H835" s="32" t="n">
        <v>44741</v>
      </c>
      <c r="I835" s="32"/>
      <c r="J835" s="31" t="n">
        <f aca="true">IF(I835&gt;0,I835-TODAY(),H835-TODAY())</f>
        <v>47</v>
      </c>
      <c r="K835" s="31" t="n">
        <v>182</v>
      </c>
      <c r="L835" s="31" t="n">
        <v>98.92</v>
      </c>
      <c r="M835" s="33" t="n">
        <f aca="false">F835/K835*365/D835</f>
        <v>0.000100274725274725</v>
      </c>
      <c r="N835" s="33" t="n">
        <f aca="false">R835/S835</f>
        <v>0.0848893865700085</v>
      </c>
      <c r="O835" s="33" t="n">
        <f aca="false">M835/L835*100</f>
        <v>0.000101369516048044</v>
      </c>
      <c r="P835" s="0" t="n">
        <f aca="false">M835*100/365*J835</f>
        <v>0.00129120879120879</v>
      </c>
      <c r="Q835" s="0" t="n">
        <f aca="false">P835-L835+100</f>
        <v>1.08129120879121</v>
      </c>
      <c r="R835" s="0" t="n">
        <f aca="false">Q835/J835*365</f>
        <v>8.3972615150807</v>
      </c>
      <c r="S835" s="0" t="n">
        <f aca="false">E835/D835+L835</f>
        <v>98.92004</v>
      </c>
    </row>
    <row r="836" customFormat="false" ht="12.8" hidden="false" customHeight="false" outlineLevel="0" collapsed="false">
      <c r="A836" s="28" t="s">
        <v>3076</v>
      </c>
      <c r="B836" s="28" t="s">
        <v>3077</v>
      </c>
      <c r="C836" s="28" t="s">
        <v>3078</v>
      </c>
      <c r="D836" s="28" t="n">
        <v>1000</v>
      </c>
      <c r="E836" s="28" t="n">
        <v>0</v>
      </c>
      <c r="F836" s="28" t="n">
        <v>0.1</v>
      </c>
      <c r="G836" s="29" t="n">
        <v>44814</v>
      </c>
      <c r="H836" s="29" t="n">
        <v>45179</v>
      </c>
      <c r="I836" s="29"/>
      <c r="J836" s="28" t="n">
        <f aca="true">IF(I836&gt;0,I836-TODAY(),H836-TODAY())</f>
        <v>485</v>
      </c>
      <c r="K836" s="28" t="n">
        <v>365</v>
      </c>
      <c r="L836" s="28" t="n">
        <v>89.93</v>
      </c>
      <c r="M836" s="30" t="n">
        <f aca="false">F836/K836*365/D836</f>
        <v>0.0001</v>
      </c>
      <c r="N836" s="30" t="n">
        <f aca="false">R836/S836</f>
        <v>0.0843817814772313</v>
      </c>
      <c r="O836" s="30" t="n">
        <f aca="false">M836/L836*100</f>
        <v>0.00011119759813188</v>
      </c>
      <c r="P836" s="0" t="n">
        <f aca="false">M836*100/365*J836</f>
        <v>0.0132876712328767</v>
      </c>
      <c r="Q836" s="0" t="n">
        <f aca="false">P836-L836+100</f>
        <v>10.0832876712329</v>
      </c>
      <c r="R836" s="0" t="n">
        <f aca="false">Q836/J836*365</f>
        <v>7.58845360824742</v>
      </c>
      <c r="S836" s="0" t="n">
        <f aca="false">E836/D836+L836</f>
        <v>89.93</v>
      </c>
    </row>
    <row r="837" customFormat="false" ht="12.8" hidden="false" customHeight="false" outlineLevel="0" collapsed="false">
      <c r="A837" s="31" t="s">
        <v>1394</v>
      </c>
      <c r="B837" s="31" t="s">
        <v>1395</v>
      </c>
      <c r="C837" s="31" t="s">
        <v>1396</v>
      </c>
      <c r="D837" s="31" t="n">
        <v>1000</v>
      </c>
      <c r="E837" s="31" t="n">
        <v>13.18</v>
      </c>
      <c r="F837" s="31" t="n">
        <v>31.16</v>
      </c>
      <c r="G837" s="32" t="n">
        <v>44799</v>
      </c>
      <c r="H837" s="32" t="n">
        <v>48075</v>
      </c>
      <c r="I837" s="32" t="n">
        <v>46073</v>
      </c>
      <c r="J837" s="31" t="n">
        <f aca="true">IF(I837&gt;0,I837-TODAY(),H837-TODAY())</f>
        <v>1379</v>
      </c>
      <c r="K837" s="31" t="n">
        <v>182</v>
      </c>
      <c r="L837" s="31" t="n">
        <v>93.79</v>
      </c>
      <c r="M837" s="33" t="n">
        <f aca="false">F837/K837*365/D837</f>
        <v>0.0624912087912088</v>
      </c>
      <c r="N837" s="33" t="n">
        <f aca="false">R837/S837</f>
        <v>0.0841422642560091</v>
      </c>
      <c r="O837" s="33" t="n">
        <f aca="false">M837/L837*100</f>
        <v>0.0666288610632357</v>
      </c>
      <c r="P837" s="0" t="n">
        <f aca="false">M837*100/365*J837</f>
        <v>23.6096923076923</v>
      </c>
      <c r="Q837" s="0" t="n">
        <f aca="false">P837-L837+100</f>
        <v>29.8196923076923</v>
      </c>
      <c r="R837" s="0" t="n">
        <f aca="false">Q837/J837*365</f>
        <v>7.89281195961399</v>
      </c>
      <c r="S837" s="0" t="n">
        <f aca="false">E837/D837+L837</f>
        <v>93.80318</v>
      </c>
    </row>
    <row r="838" customFormat="false" ht="12.8" hidden="false" customHeight="false" outlineLevel="0" collapsed="false">
      <c r="A838" s="31" t="s">
        <v>3079</v>
      </c>
      <c r="B838" s="31" t="s">
        <v>3080</v>
      </c>
      <c r="C838" s="31" t="s">
        <v>3081</v>
      </c>
      <c r="D838" s="31" t="n">
        <v>1000</v>
      </c>
      <c r="E838" s="31" t="n">
        <v>0</v>
      </c>
      <c r="F838" s="31" t="n">
        <v>0.1</v>
      </c>
      <c r="G838" s="32" t="n">
        <v>44893</v>
      </c>
      <c r="H838" s="32" t="n">
        <v>46353</v>
      </c>
      <c r="I838" s="32"/>
      <c r="J838" s="31" t="n">
        <f aca="true">IF(I838&gt;0,I838-TODAY(),H838-TODAY())</f>
        <v>1659</v>
      </c>
      <c r="K838" s="31" t="n">
        <v>364</v>
      </c>
      <c r="L838" s="31" t="n">
        <v>72.4</v>
      </c>
      <c r="M838" s="33" t="n">
        <f aca="false">F838/K838*365/D838</f>
        <v>0.000100274725274725</v>
      </c>
      <c r="N838" s="33" t="n">
        <f aca="false">R838/S838</f>
        <v>0.0840105000426526</v>
      </c>
      <c r="O838" s="33" t="n">
        <f aca="false">M838/L838*100</f>
        <v>0.00013850100176067</v>
      </c>
      <c r="P838" s="0" t="n">
        <f aca="false">M838*100/365*J838</f>
        <v>0.0455769230769231</v>
      </c>
      <c r="Q838" s="0" t="n">
        <f aca="false">P838-L838+100</f>
        <v>27.6455769230769</v>
      </c>
      <c r="R838" s="0" t="n">
        <f aca="false">Q838/J838*365</f>
        <v>6.08236020308805</v>
      </c>
      <c r="S838" s="0" t="n">
        <f aca="false">E838/D838+L838</f>
        <v>72.4</v>
      </c>
    </row>
    <row r="839" customFormat="false" ht="12.8" hidden="false" customHeight="false" outlineLevel="0" collapsed="false">
      <c r="A839" s="28" t="s">
        <v>1403</v>
      </c>
      <c r="B839" s="28" t="s">
        <v>1404</v>
      </c>
      <c r="C839" s="28" t="s">
        <v>1405</v>
      </c>
      <c r="D839" s="28" t="n">
        <v>1000</v>
      </c>
      <c r="E839" s="28" t="n">
        <v>15.63</v>
      </c>
      <c r="F839" s="28" t="n">
        <v>20.32</v>
      </c>
      <c r="G839" s="29" t="n">
        <v>44715</v>
      </c>
      <c r="H839" s="29" t="n">
        <v>48719</v>
      </c>
      <c r="I839" s="29"/>
      <c r="J839" s="28" t="n">
        <f aca="true">IF(I839&gt;0,I839-TODAY(),H839-TODAY())</f>
        <v>4025</v>
      </c>
      <c r="K839" s="28" t="n">
        <v>91</v>
      </c>
      <c r="L839" s="28" t="n">
        <v>99</v>
      </c>
      <c r="M839" s="30" t="n">
        <f aca="false">F839/K839*365/D839</f>
        <v>0.0815032967032967</v>
      </c>
      <c r="N839" s="30" t="n">
        <f aca="false">R839/S839</f>
        <v>0.083229414387843</v>
      </c>
      <c r="O839" s="30" t="n">
        <f aca="false">M839/L839*100</f>
        <v>0.0823265623265623</v>
      </c>
      <c r="P839" s="0" t="n">
        <f aca="false">M839*100/365*J839</f>
        <v>89.8769230769231</v>
      </c>
      <c r="Q839" s="0" t="n">
        <f aca="false">P839-L839+100</f>
        <v>90.8769230769231</v>
      </c>
      <c r="R839" s="0" t="n">
        <f aca="false">Q839/J839*365</f>
        <v>8.24101290014334</v>
      </c>
      <c r="S839" s="0" t="n">
        <f aca="false">E839/D839+L839</f>
        <v>99.01563</v>
      </c>
    </row>
    <row r="840" customFormat="false" ht="12.8" hidden="false" customHeight="false" outlineLevel="0" collapsed="false">
      <c r="A840" s="28" t="s">
        <v>1406</v>
      </c>
      <c r="B840" s="28" t="s">
        <v>1407</v>
      </c>
      <c r="C840" s="28" t="s">
        <v>1408</v>
      </c>
      <c r="D840" s="28" t="n">
        <v>1000</v>
      </c>
      <c r="E840" s="28" t="n">
        <v>15.75</v>
      </c>
      <c r="F840" s="28" t="n">
        <v>31.16</v>
      </c>
      <c r="G840" s="29" t="n">
        <v>44784</v>
      </c>
      <c r="H840" s="29" t="n">
        <v>44784</v>
      </c>
      <c r="I840" s="29"/>
      <c r="J840" s="28" t="n">
        <f aca="true">IF(I840&gt;0,I840-TODAY(),H840-TODAY())</f>
        <v>90</v>
      </c>
      <c r="K840" s="28" t="n">
        <v>182</v>
      </c>
      <c r="L840" s="28" t="n">
        <v>99.5</v>
      </c>
      <c r="M840" s="30" t="n">
        <f aca="false">F840/K840*365/D840</f>
        <v>0.0624912087912088</v>
      </c>
      <c r="N840" s="30" t="n">
        <f aca="false">R840/S840</f>
        <v>0.0831717457477703</v>
      </c>
      <c r="O840" s="30" t="n">
        <f aca="false">M840/L840*100</f>
        <v>0.062805234966039</v>
      </c>
      <c r="P840" s="0" t="n">
        <f aca="false">M840*100/365*J840</f>
        <v>1.54087912087912</v>
      </c>
      <c r="Q840" s="0" t="n">
        <f aca="false">P840-L840+100</f>
        <v>2.04087912087913</v>
      </c>
      <c r="R840" s="0" t="n">
        <f aca="false">Q840/J840*365</f>
        <v>8.27689865689868</v>
      </c>
      <c r="S840" s="0" t="n">
        <f aca="false">E840/D840+L840</f>
        <v>99.51575</v>
      </c>
    </row>
    <row r="841" customFormat="false" ht="12.8" hidden="false" customHeight="false" outlineLevel="0" collapsed="false">
      <c r="A841" s="28" t="s">
        <v>1415</v>
      </c>
      <c r="B841" s="28" t="s">
        <v>1416</v>
      </c>
      <c r="C841" s="28" t="s">
        <v>1417</v>
      </c>
      <c r="D841" s="28" t="n">
        <v>1000</v>
      </c>
      <c r="E841" s="28" t="n">
        <v>0.68</v>
      </c>
      <c r="F841" s="28" t="n">
        <v>20.69</v>
      </c>
      <c r="G841" s="29" t="n">
        <v>44782</v>
      </c>
      <c r="H841" s="29" t="n">
        <v>55105</v>
      </c>
      <c r="I841" s="29" t="n">
        <v>44782</v>
      </c>
      <c r="J841" s="28" t="n">
        <f aca="true">IF(I841&gt;0,I841-TODAY(),H841-TODAY())</f>
        <v>88</v>
      </c>
      <c r="K841" s="28" t="n">
        <v>91</v>
      </c>
      <c r="L841" s="28" t="n">
        <v>100</v>
      </c>
      <c r="M841" s="30" t="n">
        <f aca="false">F841/K841*365/D841</f>
        <v>0.0829873626373626</v>
      </c>
      <c r="N841" s="30" t="n">
        <f aca="false">R841/S841</f>
        <v>0.0829867983271342</v>
      </c>
      <c r="O841" s="30" t="n">
        <f aca="false">M841/L841*100</f>
        <v>0.0829873626373626</v>
      </c>
      <c r="P841" s="0" t="n">
        <f aca="false">M841*100/365*J841</f>
        <v>2.00079120879121</v>
      </c>
      <c r="Q841" s="0" t="n">
        <f aca="false">P841-L841+100</f>
        <v>2.00079120879121</v>
      </c>
      <c r="R841" s="0" t="n">
        <f aca="false">Q841/J841*365</f>
        <v>8.29873626373628</v>
      </c>
      <c r="S841" s="0" t="n">
        <f aca="false">E841/D841+L841</f>
        <v>100.00068</v>
      </c>
    </row>
    <row r="842" customFormat="false" ht="12.8" hidden="false" customHeight="false" outlineLevel="0" collapsed="false">
      <c r="A842" s="28" t="s">
        <v>1421</v>
      </c>
      <c r="B842" s="28" t="s">
        <v>1422</v>
      </c>
      <c r="C842" s="28" t="s">
        <v>1423</v>
      </c>
      <c r="D842" s="28" t="n">
        <v>1000</v>
      </c>
      <c r="E842" s="28" t="n">
        <v>36.16</v>
      </c>
      <c r="F842" s="28" t="n">
        <v>37.4</v>
      </c>
      <c r="G842" s="29" t="n">
        <v>44700</v>
      </c>
      <c r="H842" s="29" t="n">
        <v>45246</v>
      </c>
      <c r="I842" s="29"/>
      <c r="J842" s="28" t="n">
        <f aca="true">IF(I842&gt;0,I842-TODAY(),H842-TODAY())</f>
        <v>552</v>
      </c>
      <c r="K842" s="28" t="n">
        <v>182</v>
      </c>
      <c r="L842" s="28" t="n">
        <v>99</v>
      </c>
      <c r="M842" s="30" t="n">
        <f aca="false">F842/K842*365/D842</f>
        <v>0.0750054945054945</v>
      </c>
      <c r="N842" s="30" t="n">
        <f aca="false">R842/S842</f>
        <v>0.0824121344628813</v>
      </c>
      <c r="O842" s="30" t="n">
        <f aca="false">M842/L842*100</f>
        <v>0.0757631257631258</v>
      </c>
      <c r="P842" s="0" t="n">
        <f aca="false">M842*100/365*J842</f>
        <v>11.3432967032967</v>
      </c>
      <c r="Q842" s="0" t="n">
        <f aca="false">P842-L842+100</f>
        <v>12.3432967032967</v>
      </c>
      <c r="R842" s="0" t="n">
        <f aca="false">Q842/J842*365</f>
        <v>8.16178133460742</v>
      </c>
      <c r="S842" s="0" t="n">
        <f aca="false">E842/D842+L842</f>
        <v>99.03616</v>
      </c>
    </row>
    <row r="843" customFormat="false" ht="12.8" hidden="false" customHeight="false" outlineLevel="0" collapsed="false">
      <c r="A843" s="31" t="s">
        <v>3082</v>
      </c>
      <c r="B843" s="31" t="s">
        <v>3083</v>
      </c>
      <c r="C843" s="31" t="s">
        <v>3084</v>
      </c>
      <c r="D843" s="31" t="n">
        <v>1000</v>
      </c>
      <c r="E843" s="31" t="n">
        <v>0</v>
      </c>
      <c r="F843" s="31" t="n">
        <v>0.5</v>
      </c>
      <c r="G843" s="32" t="n">
        <v>45603</v>
      </c>
      <c r="H843" s="32" t="n">
        <v>45603</v>
      </c>
      <c r="I843" s="32"/>
      <c r="J843" s="31" t="n">
        <f aca="true">IF(I843&gt;0,I843-TODAY(),H843-TODAY())</f>
        <v>909</v>
      </c>
      <c r="K843" s="31" t="n">
        <v>1834</v>
      </c>
      <c r="L843" s="31" t="n">
        <v>83</v>
      </c>
      <c r="M843" s="33" t="n">
        <f aca="false">F843/K843*365/D843</f>
        <v>9.95092693565976E-005</v>
      </c>
      <c r="N843" s="33" t="n">
        <f aca="false">R843/S843</f>
        <v>0.0823630547614155</v>
      </c>
      <c r="O843" s="33" t="n">
        <f aca="false">M843/L843*100</f>
        <v>0.000119890685971804</v>
      </c>
      <c r="P843" s="0" t="n">
        <f aca="false">M843*100/365*J843</f>
        <v>0.0247818974918212</v>
      </c>
      <c r="Q843" s="0" t="n">
        <f aca="false">P843-L843+100</f>
        <v>17.0247818974918</v>
      </c>
      <c r="R843" s="0" t="n">
        <f aca="false">Q843/J843*365</f>
        <v>6.83613354519749</v>
      </c>
      <c r="S843" s="0" t="n">
        <f aca="false">E843/D843+L843</f>
        <v>83</v>
      </c>
    </row>
    <row r="844" customFormat="false" ht="12.8" hidden="false" customHeight="false" outlineLevel="0" collapsed="false">
      <c r="A844" s="28" t="s">
        <v>1424</v>
      </c>
      <c r="B844" s="28" t="s">
        <v>1425</v>
      </c>
      <c r="C844" s="28" t="s">
        <v>1426</v>
      </c>
      <c r="D844" s="28" t="n">
        <v>631.8</v>
      </c>
      <c r="E844" s="28" t="n">
        <v>7.49</v>
      </c>
      <c r="F844" s="28" t="n">
        <v>9.01</v>
      </c>
      <c r="G844" s="29" t="n">
        <v>44709</v>
      </c>
      <c r="H844" s="29" t="n">
        <v>55212</v>
      </c>
      <c r="I844" s="29" t="n">
        <v>47907</v>
      </c>
      <c r="J844" s="28" t="n">
        <f aca="true">IF(I844&gt;0,I844-TODAY(),H844-TODAY())</f>
        <v>3213</v>
      </c>
      <c r="K844" s="28" t="n">
        <v>89</v>
      </c>
      <c r="L844" s="28" t="n">
        <v>87.95</v>
      </c>
      <c r="M844" s="30" t="n">
        <f aca="false">F844/K844*365/D844</f>
        <v>0.0584854757763622</v>
      </c>
      <c r="N844" s="30" t="n">
        <f aca="false">R844/S844</f>
        <v>0.0820519255471885</v>
      </c>
      <c r="O844" s="30" t="n">
        <f aca="false">M844/L844*100</f>
        <v>0.0664985511954089</v>
      </c>
      <c r="P844" s="0" t="n">
        <f aca="false">M844*100/365*J844</f>
        <v>51.4832421012196</v>
      </c>
      <c r="Q844" s="0" t="n">
        <f aca="false">P844-L844+100</f>
        <v>63.5332421012196</v>
      </c>
      <c r="R844" s="0" t="n">
        <f aca="false">Q844/J844*365</f>
        <v>7.21743957888116</v>
      </c>
      <c r="S844" s="0" t="n">
        <f aca="false">E844/D844+L844</f>
        <v>87.9618550174106</v>
      </c>
    </row>
    <row r="845" customFormat="false" ht="12.8" hidden="false" customHeight="false" outlineLevel="0" collapsed="false">
      <c r="A845" s="28" t="s">
        <v>1427</v>
      </c>
      <c r="B845" s="28" t="s">
        <v>1428</v>
      </c>
      <c r="C845" s="28" t="s">
        <v>1429</v>
      </c>
      <c r="D845" s="28" t="n">
        <v>1000</v>
      </c>
      <c r="E845" s="28" t="n">
        <v>7.86</v>
      </c>
      <c r="F845" s="28" t="n">
        <v>40.89</v>
      </c>
      <c r="G845" s="29" t="n">
        <v>44841</v>
      </c>
      <c r="H845" s="29" t="n">
        <v>46297</v>
      </c>
      <c r="I845" s="29" t="n">
        <v>45569</v>
      </c>
      <c r="J845" s="28" t="n">
        <f aca="true">IF(I845&gt;0,I845-TODAY(),H845-TODAY())</f>
        <v>875</v>
      </c>
      <c r="K845" s="28" t="n">
        <v>182</v>
      </c>
      <c r="L845" s="28" t="n">
        <v>100</v>
      </c>
      <c r="M845" s="30" t="n">
        <f aca="false">F845/K845*365/D845</f>
        <v>0.0820046703296703</v>
      </c>
      <c r="N845" s="30" t="n">
        <f aca="false">R845/S845</f>
        <v>0.0819982252691641</v>
      </c>
      <c r="O845" s="30" t="n">
        <f aca="false">M845/L845*100</f>
        <v>0.0820046703296703</v>
      </c>
      <c r="P845" s="0" t="n">
        <f aca="false">M845*100/365*J845</f>
        <v>19.6586538461538</v>
      </c>
      <c r="Q845" s="0" t="n">
        <f aca="false">P845-L845+100</f>
        <v>19.6586538461538</v>
      </c>
      <c r="R845" s="0" t="n">
        <f aca="false">Q845/J845*365</f>
        <v>8.20046703296703</v>
      </c>
      <c r="S845" s="0" t="n">
        <f aca="false">E845/D845+L845</f>
        <v>100.00786</v>
      </c>
    </row>
    <row r="846" customFormat="false" ht="12.8" hidden="false" customHeight="false" outlineLevel="0" collapsed="false">
      <c r="A846" s="28" t="s">
        <v>1430</v>
      </c>
      <c r="B846" s="28" t="s">
        <v>1431</v>
      </c>
      <c r="C846" s="28" t="s">
        <v>1432</v>
      </c>
      <c r="D846" s="28" t="n">
        <v>1000</v>
      </c>
      <c r="E846" s="28" t="n">
        <v>8.83</v>
      </c>
      <c r="F846" s="28" t="n">
        <v>38.24</v>
      </c>
      <c r="G846" s="29" t="n">
        <v>44834</v>
      </c>
      <c r="H846" s="29" t="n">
        <v>48474</v>
      </c>
      <c r="I846" s="29" t="n">
        <v>45562</v>
      </c>
      <c r="J846" s="28" t="n">
        <f aca="true">IF(I846&gt;0,I846-TODAY(),H846-TODAY())</f>
        <v>868</v>
      </c>
      <c r="K846" s="28" t="n">
        <v>182</v>
      </c>
      <c r="L846" s="28" t="n">
        <v>99</v>
      </c>
      <c r="M846" s="30" t="n">
        <f aca="false">F846/K846*365/D846</f>
        <v>0.0766901098901099</v>
      </c>
      <c r="N846" s="30" t="n">
        <f aca="false">R846/S846</f>
        <v>0.0817050146078222</v>
      </c>
      <c r="O846" s="30" t="n">
        <f aca="false">M846/L846*100</f>
        <v>0.0774647574647575</v>
      </c>
      <c r="P846" s="0" t="n">
        <f aca="false">M846*100/365*J846</f>
        <v>18.2375384615385</v>
      </c>
      <c r="Q846" s="0" t="n">
        <f aca="false">P846-L846+100</f>
        <v>19.2375384615385</v>
      </c>
      <c r="R846" s="0" t="n">
        <f aca="false">Q846/J846*365</f>
        <v>8.08951790145339</v>
      </c>
      <c r="S846" s="0" t="n">
        <f aca="false">E846/D846+L846</f>
        <v>99.00883</v>
      </c>
    </row>
    <row r="847" customFormat="false" ht="12.8" hidden="false" customHeight="false" outlineLevel="0" collapsed="false">
      <c r="A847" s="31" t="s">
        <v>3085</v>
      </c>
      <c r="B847" s="31" t="s">
        <v>3086</v>
      </c>
      <c r="C847" s="31" t="s">
        <v>3087</v>
      </c>
      <c r="D847" s="31" t="n">
        <v>1000</v>
      </c>
      <c r="E847" s="31" t="n">
        <v>0.05</v>
      </c>
      <c r="F847" s="31" t="n">
        <v>0.05</v>
      </c>
      <c r="G847" s="32" t="n">
        <v>44706</v>
      </c>
      <c r="H847" s="32" t="n">
        <v>45444</v>
      </c>
      <c r="I847" s="32"/>
      <c r="J847" s="31" t="n">
        <f aca="true">IF(I847&gt;0,I847-TODAY(),H847-TODAY())</f>
        <v>750</v>
      </c>
      <c r="K847" s="31" t="n">
        <v>182</v>
      </c>
      <c r="L847" s="31" t="n">
        <v>85.7</v>
      </c>
      <c r="M847" s="33" t="n">
        <f aca="false">F847/K847*365/D847</f>
        <v>0.000100274725274725</v>
      </c>
      <c r="N847" s="33" t="n">
        <f aca="false">R847/S847</f>
        <v>0.0813227157494167</v>
      </c>
      <c r="O847" s="33" t="n">
        <f aca="false">M847/L847*100</f>
        <v>0.000117006680600613</v>
      </c>
      <c r="P847" s="0" t="n">
        <f aca="false">M847*100/365*J847</f>
        <v>0.0206043956043956</v>
      </c>
      <c r="Q847" s="0" t="n">
        <f aca="false">P847-L847+100</f>
        <v>14.3206043956044</v>
      </c>
      <c r="R847" s="0" t="n">
        <f aca="false">Q847/J847*365</f>
        <v>6.9693608058608</v>
      </c>
      <c r="S847" s="0" t="n">
        <f aca="false">E847/D847+L847</f>
        <v>85.70005</v>
      </c>
    </row>
    <row r="848" customFormat="false" ht="12.8" hidden="false" customHeight="false" outlineLevel="0" collapsed="false">
      <c r="A848" s="31" t="s">
        <v>3088</v>
      </c>
      <c r="B848" s="31" t="s">
        <v>3089</v>
      </c>
      <c r="C848" s="31" t="s">
        <v>3090</v>
      </c>
      <c r="D848" s="31" t="n">
        <v>1000</v>
      </c>
      <c r="E848" s="31" t="n">
        <v>0</v>
      </c>
      <c r="F848" s="31" t="n">
        <v>0.5</v>
      </c>
      <c r="G848" s="32" t="n">
        <v>45890</v>
      </c>
      <c r="H848" s="32" t="n">
        <v>45890</v>
      </c>
      <c r="I848" s="32"/>
      <c r="J848" s="31" t="n">
        <f aca="true">IF(I848&gt;0,I848-TODAY(),H848-TODAY())</f>
        <v>1196</v>
      </c>
      <c r="K848" s="31" t="n">
        <v>1833</v>
      </c>
      <c r="L848" s="31" t="n">
        <v>78.99</v>
      </c>
      <c r="M848" s="33" t="n">
        <f aca="false">F848/K848*365/D848</f>
        <v>9.95635570103655E-005</v>
      </c>
      <c r="N848" s="33" t="n">
        <f aca="false">R848/S848</f>
        <v>0.0812997983468807</v>
      </c>
      <c r="O848" s="33" t="n">
        <f aca="false">M848/L848*100</f>
        <v>0.000126045774161749</v>
      </c>
      <c r="P848" s="0" t="n">
        <f aca="false">M848*100/365*J848</f>
        <v>0.0326241134751773</v>
      </c>
      <c r="Q848" s="0" t="n">
        <f aca="false">P848-L848+100</f>
        <v>21.0426241134752</v>
      </c>
      <c r="R848" s="0" t="n">
        <f aca="false">Q848/J848*365</f>
        <v>6.4218710714201</v>
      </c>
      <c r="S848" s="0" t="n">
        <f aca="false">E848/D848+L848</f>
        <v>78.99</v>
      </c>
    </row>
    <row r="849" customFormat="false" ht="12.8" hidden="false" customHeight="false" outlineLevel="0" collapsed="false">
      <c r="A849" s="28" t="s">
        <v>1433</v>
      </c>
      <c r="B849" s="28" t="s">
        <v>1434</v>
      </c>
      <c r="C849" s="28" t="s">
        <v>1435</v>
      </c>
      <c r="D849" s="28" t="n">
        <v>1000</v>
      </c>
      <c r="E849" s="28" t="n">
        <v>5.32</v>
      </c>
      <c r="F849" s="28" t="n">
        <v>27.67</v>
      </c>
      <c r="G849" s="29" t="n">
        <v>44841</v>
      </c>
      <c r="H849" s="29" t="n">
        <v>45933</v>
      </c>
      <c r="I849" s="29" t="n">
        <v>44841</v>
      </c>
      <c r="J849" s="28" t="n">
        <f aca="true">IF(I849&gt;0,I849-TODAY(),H849-TODAY())</f>
        <v>147</v>
      </c>
      <c r="K849" s="28" t="n">
        <v>182</v>
      </c>
      <c r="L849" s="28" t="n">
        <v>99</v>
      </c>
      <c r="M849" s="30" t="n">
        <f aca="false">F849/K849*365/D849</f>
        <v>0.055492032967033</v>
      </c>
      <c r="N849" s="30" t="n">
        <f aca="false">R849/S849</f>
        <v>0.0811289382629359</v>
      </c>
      <c r="O849" s="30" t="n">
        <f aca="false">M849/L849*100</f>
        <v>0.0560525585525586</v>
      </c>
      <c r="P849" s="0" t="n">
        <f aca="false">M849*100/365*J849</f>
        <v>2.23488461538462</v>
      </c>
      <c r="Q849" s="0" t="n">
        <f aca="false">P849-L849+100</f>
        <v>3.23488461538462</v>
      </c>
      <c r="R849" s="0" t="n">
        <f aca="false">Q849/J849*365</f>
        <v>8.03219649398221</v>
      </c>
      <c r="S849" s="0" t="n">
        <f aca="false">E849/D849+L849</f>
        <v>99.00532</v>
      </c>
    </row>
    <row r="850" customFormat="false" ht="12.8" hidden="false" customHeight="false" outlineLevel="0" collapsed="false">
      <c r="A850" s="28" t="s">
        <v>1436</v>
      </c>
      <c r="B850" s="28" t="s">
        <v>1437</v>
      </c>
      <c r="C850" s="28" t="s">
        <v>1438</v>
      </c>
      <c r="D850" s="28" t="n">
        <v>927.5</v>
      </c>
      <c r="E850" s="28" t="n">
        <v>10.34</v>
      </c>
      <c r="F850" s="28" t="n">
        <v>12.44</v>
      </c>
      <c r="G850" s="29" t="n">
        <v>44709</v>
      </c>
      <c r="H850" s="29" t="n">
        <v>48088</v>
      </c>
      <c r="I850" s="29" t="n">
        <v>48088</v>
      </c>
      <c r="J850" s="28" t="n">
        <f aca="true">IF(I850&gt;0,I850-TODAY(),H850-TODAY())</f>
        <v>3394</v>
      </c>
      <c r="K850" s="28" t="n">
        <v>89</v>
      </c>
      <c r="L850" s="28" t="n">
        <v>86.15</v>
      </c>
      <c r="M850" s="30" t="n">
        <f aca="false">F850/K850*365/D850</f>
        <v>0.0550059056906629</v>
      </c>
      <c r="N850" s="30" t="n">
        <f aca="false">R850/S850</f>
        <v>0.0811277172734519</v>
      </c>
      <c r="O850" s="30" t="n">
        <f aca="false">M850/L850*100</f>
        <v>0.0638489909351862</v>
      </c>
      <c r="P850" s="0" t="n">
        <f aca="false">M850*100/365*J850</f>
        <v>51.1479572367425</v>
      </c>
      <c r="Q850" s="0" t="n">
        <f aca="false">P850-L850+100</f>
        <v>64.9979572367425</v>
      </c>
      <c r="R850" s="0" t="n">
        <f aca="false">Q850/J850*365</f>
        <v>6.99005727501797</v>
      </c>
      <c r="S850" s="0" t="n">
        <f aca="false">E850/D850+L850</f>
        <v>86.1611482479784</v>
      </c>
    </row>
    <row r="851" customFormat="false" ht="12.8" hidden="false" customHeight="false" outlineLevel="0" collapsed="false">
      <c r="A851" s="31" t="s">
        <v>3091</v>
      </c>
      <c r="B851" s="31" t="s">
        <v>3092</v>
      </c>
      <c r="C851" s="31" t="s">
        <v>3093</v>
      </c>
      <c r="D851" s="31" t="n">
        <v>1000</v>
      </c>
      <c r="E851" s="31" t="n">
        <v>0</v>
      </c>
      <c r="F851" s="31" t="n">
        <v>0.5</v>
      </c>
      <c r="G851" s="32" t="n">
        <v>45684</v>
      </c>
      <c r="H851" s="32" t="n">
        <v>45684</v>
      </c>
      <c r="I851" s="32"/>
      <c r="J851" s="31" t="n">
        <f aca="true">IF(I851&gt;0,I851-TODAY(),H851-TODAY())</f>
        <v>990</v>
      </c>
      <c r="K851" s="31" t="n">
        <v>1833</v>
      </c>
      <c r="L851" s="31" t="n">
        <v>82</v>
      </c>
      <c r="M851" s="33" t="n">
        <f aca="false">F851/K851*365/D851</f>
        <v>9.95635570103655E-005</v>
      </c>
      <c r="N851" s="33" t="n">
        <f aca="false">R851/S851</f>
        <v>0.081052682830057</v>
      </c>
      <c r="O851" s="33" t="n">
        <f aca="false">M851/L851*100</f>
        <v>0.00012141897196386</v>
      </c>
      <c r="P851" s="0" t="n">
        <f aca="false">M851*100/365*J851</f>
        <v>0.0270049099836334</v>
      </c>
      <c r="Q851" s="0" t="n">
        <f aca="false">P851-L851+100</f>
        <v>18.0270049099836</v>
      </c>
      <c r="R851" s="0" t="n">
        <f aca="false">Q851/J851*365</f>
        <v>6.64631999206467</v>
      </c>
      <c r="S851" s="0" t="n">
        <f aca="false">E851/D851+L851</f>
        <v>82</v>
      </c>
    </row>
    <row r="852" customFormat="false" ht="12.8" hidden="false" customHeight="false" outlineLevel="0" collapsed="false">
      <c r="A852" s="31" t="s">
        <v>1439</v>
      </c>
      <c r="B852" s="31" t="s">
        <v>1440</v>
      </c>
      <c r="C852" s="31" t="s">
        <v>1441</v>
      </c>
      <c r="D852" s="31" t="n">
        <v>1000</v>
      </c>
      <c r="E852" s="31" t="n">
        <v>10.96</v>
      </c>
      <c r="F852" s="31" t="n">
        <v>46.37</v>
      </c>
      <c r="G852" s="32" t="n">
        <v>44833</v>
      </c>
      <c r="H852" s="32" t="n">
        <v>44833</v>
      </c>
      <c r="I852" s="32"/>
      <c r="J852" s="31" t="n">
        <f aca="true">IF(I852&gt;0,I852-TODAY(),H852-TODAY())</f>
        <v>139</v>
      </c>
      <c r="K852" s="31" t="n">
        <v>182</v>
      </c>
      <c r="L852" s="31" t="n">
        <v>100.45</v>
      </c>
      <c r="M852" s="33" t="n">
        <f aca="false">F852/K852*365/D852</f>
        <v>0.0929947802197802</v>
      </c>
      <c r="N852" s="33" t="n">
        <f aca="false">R852/S852</f>
        <v>0.0808057512661538</v>
      </c>
      <c r="O852" s="33" t="n">
        <f aca="false">M852/L852*100</f>
        <v>0.0925781784169041</v>
      </c>
      <c r="P852" s="0" t="n">
        <f aca="false">M852*100/365*J852</f>
        <v>3.54144505494505</v>
      </c>
      <c r="Q852" s="0" t="n">
        <f aca="false">P852-L852+100</f>
        <v>3.09144505494505</v>
      </c>
      <c r="R852" s="0" t="n">
        <f aca="false">Q852/J852*365</f>
        <v>8.11782334571903</v>
      </c>
      <c r="S852" s="0" t="n">
        <f aca="false">E852/D852+L852</f>
        <v>100.46096</v>
      </c>
    </row>
    <row r="853" customFormat="false" ht="12.8" hidden="false" customHeight="false" outlineLevel="0" collapsed="false">
      <c r="A853" s="28" t="s">
        <v>1442</v>
      </c>
      <c r="B853" s="28" t="s">
        <v>1443</v>
      </c>
      <c r="C853" s="28" t="s">
        <v>1444</v>
      </c>
      <c r="D853" s="28" t="n">
        <v>670.91</v>
      </c>
      <c r="E853" s="28" t="n">
        <v>8.23</v>
      </c>
      <c r="F853" s="28" t="n">
        <v>9.9</v>
      </c>
      <c r="G853" s="29" t="n">
        <v>44709</v>
      </c>
      <c r="H853" s="29" t="n">
        <v>55120</v>
      </c>
      <c r="I853" s="29" t="n">
        <v>48088</v>
      </c>
      <c r="J853" s="28" t="n">
        <f aca="true">IF(I853&gt;0,I853-TODAY(),H853-TODAY())</f>
        <v>3394</v>
      </c>
      <c r="K853" s="28" t="n">
        <v>89</v>
      </c>
      <c r="L853" s="28" t="n">
        <v>89.25</v>
      </c>
      <c r="M853" s="30" t="n">
        <f aca="false">F853/K853*365/D853</f>
        <v>0.0605164978842253</v>
      </c>
      <c r="N853" s="30" t="n">
        <f aca="false">R853/S853</f>
        <v>0.0807478266393364</v>
      </c>
      <c r="O853" s="30" t="n">
        <f aca="false">M853/L853*100</f>
        <v>0.0678055998702805</v>
      </c>
      <c r="P853" s="0" t="n">
        <f aca="false">M853*100/365*J853</f>
        <v>56.2720531011126</v>
      </c>
      <c r="Q853" s="0" t="n">
        <f aca="false">P853-L853+100</f>
        <v>67.0220531011126</v>
      </c>
      <c r="R853" s="0" t="n">
        <f aca="false">Q853/J853*365</f>
        <v>7.20773405477492</v>
      </c>
      <c r="S853" s="0" t="n">
        <f aca="false">E853/D853+L853</f>
        <v>89.2622669210475</v>
      </c>
    </row>
    <row r="854" customFormat="false" ht="12.8" hidden="false" customHeight="false" outlineLevel="0" collapsed="false">
      <c r="A854" s="31" t="s">
        <v>3094</v>
      </c>
      <c r="B854" s="31" t="s">
        <v>3095</v>
      </c>
      <c r="C854" s="31" t="s">
        <v>3096</v>
      </c>
      <c r="D854" s="31" t="n">
        <v>1000</v>
      </c>
      <c r="E854" s="31" t="n">
        <v>0</v>
      </c>
      <c r="F854" s="31" t="n">
        <v>0.5</v>
      </c>
      <c r="G854" s="32" t="n">
        <v>45861</v>
      </c>
      <c r="H854" s="32" t="n">
        <v>45861</v>
      </c>
      <c r="I854" s="32"/>
      <c r="J854" s="31" t="n">
        <f aca="true">IF(I854&gt;0,I854-TODAY(),H854-TODAY())</f>
        <v>1167</v>
      </c>
      <c r="K854" s="31" t="n">
        <v>1832</v>
      </c>
      <c r="L854" s="31" t="n">
        <v>79.57</v>
      </c>
      <c r="M854" s="33" t="n">
        <f aca="false">F854/K854*365/D854</f>
        <v>9.9617903930131E-005</v>
      </c>
      <c r="N854" s="33" t="n">
        <f aca="false">R854/S854</f>
        <v>0.0804299050992556</v>
      </c>
      <c r="O854" s="33" t="n">
        <f aca="false">M854/L854*100</f>
        <v>0.000125195304675293</v>
      </c>
      <c r="P854" s="0" t="n">
        <f aca="false">M854*100/365*J854</f>
        <v>0.0318504366812227</v>
      </c>
      <c r="Q854" s="0" t="n">
        <f aca="false">P854-L854+100</f>
        <v>20.4618504366812</v>
      </c>
      <c r="R854" s="0" t="n">
        <f aca="false">Q854/J854*365</f>
        <v>6.39980754874777</v>
      </c>
      <c r="S854" s="0" t="n">
        <f aca="false">E854/D854+L854</f>
        <v>79.57</v>
      </c>
    </row>
    <row r="855" customFormat="false" ht="12.8" hidden="false" customHeight="false" outlineLevel="0" collapsed="false">
      <c r="A855" s="31" t="s">
        <v>1445</v>
      </c>
      <c r="B855" s="31" t="s">
        <v>1446</v>
      </c>
      <c r="C855" s="31" t="s">
        <v>1447</v>
      </c>
      <c r="D855" s="31" t="n">
        <v>1000</v>
      </c>
      <c r="E855" s="31" t="n">
        <v>31.45</v>
      </c>
      <c r="F855" s="31" t="n">
        <v>34.9</v>
      </c>
      <c r="G855" s="32" t="n">
        <v>44712</v>
      </c>
      <c r="H855" s="32" t="n">
        <v>45076</v>
      </c>
      <c r="I855" s="32"/>
      <c r="J855" s="31" t="n">
        <f aca="true">IF(I855&gt;0,I855-TODAY(),H855-TODAY())</f>
        <v>382</v>
      </c>
      <c r="K855" s="31" t="n">
        <v>182</v>
      </c>
      <c r="L855" s="31" t="n">
        <v>98.99</v>
      </c>
      <c r="M855" s="33" t="n">
        <f aca="false">F855/K855*365/D855</f>
        <v>0.0699917582417582</v>
      </c>
      <c r="N855" s="33" t="n">
        <f aca="false">R855/S855</f>
        <v>0.0804293229416129</v>
      </c>
      <c r="O855" s="33" t="n">
        <f aca="false">M855/L855*100</f>
        <v>0.0707058877076051</v>
      </c>
      <c r="P855" s="0" t="n">
        <f aca="false">M855*100/365*J855</f>
        <v>7.32516483516484</v>
      </c>
      <c r="Q855" s="0" t="n">
        <f aca="false">P855-L855+100</f>
        <v>8.33516483516485</v>
      </c>
      <c r="R855" s="0" t="n">
        <f aca="false">Q855/J855*365</f>
        <v>7.96422818019678</v>
      </c>
      <c r="S855" s="0" t="n">
        <f aca="false">E855/D855+L855</f>
        <v>99.02145</v>
      </c>
    </row>
    <row r="856" customFormat="false" ht="12.8" hidden="false" customHeight="false" outlineLevel="0" collapsed="false">
      <c r="A856" s="31" t="s">
        <v>3097</v>
      </c>
      <c r="B856" s="31" t="s">
        <v>3098</v>
      </c>
      <c r="C856" s="31" t="s">
        <v>3099</v>
      </c>
      <c r="D856" s="31" t="n">
        <v>1000</v>
      </c>
      <c r="E856" s="31" t="n">
        <v>0</v>
      </c>
      <c r="F856" s="31" t="n">
        <v>0.5</v>
      </c>
      <c r="G856" s="32" t="n">
        <v>45905</v>
      </c>
      <c r="H856" s="32" t="n">
        <v>45905</v>
      </c>
      <c r="I856" s="32"/>
      <c r="J856" s="31" t="n">
        <f aca="true">IF(I856&gt;0,I856-TODAY(),H856-TODAY())</f>
        <v>1211</v>
      </c>
      <c r="K856" s="31" t="n">
        <v>1831</v>
      </c>
      <c r="L856" s="31" t="n">
        <v>79.01</v>
      </c>
      <c r="M856" s="33" t="n">
        <f aca="false">F856/K856*365/D856</f>
        <v>9.96723102129984E-005</v>
      </c>
      <c r="N856" s="33" t="n">
        <f aca="false">R856/S856</f>
        <v>0.0801978605470483</v>
      </c>
      <c r="O856" s="33" t="n">
        <f aca="false">M856/L856*100</f>
        <v>0.00012615151273636</v>
      </c>
      <c r="P856" s="0" t="n">
        <f aca="false">M856*100/365*J856</f>
        <v>0.0330693610049153</v>
      </c>
      <c r="Q856" s="0" t="n">
        <f aca="false">P856-L856+100</f>
        <v>21.0230693610049</v>
      </c>
      <c r="R856" s="0" t="n">
        <f aca="false">Q856/J856*365</f>
        <v>6.33643296182229</v>
      </c>
      <c r="S856" s="0" t="n">
        <f aca="false">E856/D856+L856</f>
        <v>79.01</v>
      </c>
    </row>
    <row r="857" customFormat="false" ht="12.8" hidden="false" customHeight="false" outlineLevel="0" collapsed="false">
      <c r="A857" s="28" t="s">
        <v>3100</v>
      </c>
      <c r="B857" s="28" t="s">
        <v>3101</v>
      </c>
      <c r="C857" s="28" t="s">
        <v>3102</v>
      </c>
      <c r="D857" s="28" t="n">
        <v>1000</v>
      </c>
      <c r="E857" s="28" t="n">
        <v>39.23</v>
      </c>
      <c r="F857" s="28" t="n">
        <v>39.67</v>
      </c>
      <c r="G857" s="29" t="n">
        <v>44696</v>
      </c>
      <c r="H857" s="29" t="n">
        <v>45611</v>
      </c>
      <c r="I857" s="29"/>
      <c r="J857" s="28" t="n">
        <f aca="true">IF(I857&gt;0,I857-TODAY(),H857-TODAY())</f>
        <v>917</v>
      </c>
      <c r="K857" s="28" t="n">
        <v>181</v>
      </c>
      <c r="L857" s="28" t="n">
        <v>99.98</v>
      </c>
      <c r="M857" s="30" t="n">
        <f aca="false">F857/K857*365/D857</f>
        <v>0.0799975138121547</v>
      </c>
      <c r="N857" s="30" t="n">
        <f aca="false">R857/S857</f>
        <v>0.0800617253578536</v>
      </c>
      <c r="O857" s="30" t="n">
        <f aca="false">M857/L857*100</f>
        <v>0.0800135165154578</v>
      </c>
      <c r="P857" s="0" t="n">
        <f aca="false">M857*100/365*J857</f>
        <v>20.0980055248619</v>
      </c>
      <c r="Q857" s="0" t="n">
        <f aca="false">P857-L857+100</f>
        <v>20.1180055248619</v>
      </c>
      <c r="R857" s="0" t="n">
        <f aca="false">Q857/J857*365</f>
        <v>8.007712122764</v>
      </c>
      <c r="S857" s="0" t="n">
        <f aca="false">E857/D857+L857</f>
        <v>100.01923</v>
      </c>
    </row>
    <row r="858" customFormat="false" ht="12.8" hidden="false" customHeight="false" outlineLevel="0" collapsed="false">
      <c r="A858" s="28" t="s">
        <v>3103</v>
      </c>
      <c r="B858" s="28" t="s">
        <v>3104</v>
      </c>
      <c r="C858" s="28" t="s">
        <v>3105</v>
      </c>
      <c r="D858" s="28" t="n">
        <v>1000</v>
      </c>
      <c r="E858" s="28" t="n">
        <v>6.14</v>
      </c>
      <c r="F858" s="28" t="n">
        <v>39.89</v>
      </c>
      <c r="G858" s="29" t="n">
        <v>44848</v>
      </c>
      <c r="H858" s="29" t="n">
        <v>46304</v>
      </c>
      <c r="I858" s="29" t="n">
        <v>44848</v>
      </c>
      <c r="J858" s="28" t="n">
        <f aca="true">IF(I858&gt;0,I858-TODAY(),H858-TODAY())</f>
        <v>154</v>
      </c>
      <c r="K858" s="28" t="n">
        <v>182</v>
      </c>
      <c r="L858" s="28" t="n">
        <v>100</v>
      </c>
      <c r="M858" s="30" t="n">
        <f aca="false">F858/K858*365/D858</f>
        <v>0.0799991758241758</v>
      </c>
      <c r="N858" s="30" t="n">
        <f aca="false">R858/S858</f>
        <v>0.0799942641763552</v>
      </c>
      <c r="O858" s="30" t="n">
        <f aca="false">M858/L858*100</f>
        <v>0.0799991758241758</v>
      </c>
      <c r="P858" s="0" t="n">
        <f aca="false">M858*100/365*J858</f>
        <v>3.37530769230769</v>
      </c>
      <c r="Q858" s="0" t="n">
        <f aca="false">P858-L858+100</f>
        <v>3.37530769230769</v>
      </c>
      <c r="R858" s="0" t="n">
        <f aca="false">Q858/J858*365</f>
        <v>7.99991758241757</v>
      </c>
      <c r="S858" s="0" t="n">
        <f aca="false">E858/D858+L858</f>
        <v>100.00614</v>
      </c>
    </row>
    <row r="859" customFormat="false" ht="12.8" hidden="false" customHeight="false" outlineLevel="0" collapsed="false">
      <c r="A859" s="28" t="s">
        <v>3106</v>
      </c>
      <c r="B859" s="28" t="s">
        <v>3107</v>
      </c>
      <c r="C859" s="28" t="s">
        <v>3108</v>
      </c>
      <c r="D859" s="28" t="n">
        <v>1000</v>
      </c>
      <c r="E859" s="28" t="n">
        <v>18.85</v>
      </c>
      <c r="F859" s="28" t="n">
        <v>39.89</v>
      </c>
      <c r="G859" s="29" t="n">
        <v>44790</v>
      </c>
      <c r="H859" s="29" t="n">
        <v>48612</v>
      </c>
      <c r="I859" s="29" t="n">
        <v>44790</v>
      </c>
      <c r="J859" s="28" t="n">
        <f aca="true">IF(I859&gt;0,I859-TODAY(),H859-TODAY())</f>
        <v>96</v>
      </c>
      <c r="K859" s="28" t="n">
        <v>182</v>
      </c>
      <c r="L859" s="28" t="n">
        <v>100</v>
      </c>
      <c r="M859" s="30" t="n">
        <f aca="false">F859/K859*365/D859</f>
        <v>0.0799991758241758</v>
      </c>
      <c r="N859" s="30" t="n">
        <f aca="false">R859/S859</f>
        <v>0.0799840988215477</v>
      </c>
      <c r="O859" s="30" t="n">
        <f aca="false">M859/L859*100</f>
        <v>0.0799991758241758</v>
      </c>
      <c r="P859" s="0" t="n">
        <f aca="false">M859*100/365*J859</f>
        <v>2.10408791208791</v>
      </c>
      <c r="Q859" s="0" t="n">
        <f aca="false">P859-L859+100</f>
        <v>2.10408791208791</v>
      </c>
      <c r="R859" s="0" t="n">
        <f aca="false">Q859/J859*365</f>
        <v>7.99991758241756</v>
      </c>
      <c r="S859" s="0" t="n">
        <f aca="false">E859/D859+L859</f>
        <v>100.01885</v>
      </c>
    </row>
    <row r="860" customFormat="false" ht="12.8" hidden="false" customHeight="false" outlineLevel="0" collapsed="false">
      <c r="A860" s="28" t="s">
        <v>3109</v>
      </c>
      <c r="B860" s="28" t="s">
        <v>3110</v>
      </c>
      <c r="C860" s="28" t="s">
        <v>3111</v>
      </c>
      <c r="D860" s="28" t="n">
        <v>1000</v>
      </c>
      <c r="E860" s="28" t="n">
        <v>38.58</v>
      </c>
      <c r="F860" s="28" t="n">
        <v>39.89</v>
      </c>
      <c r="G860" s="29" t="n">
        <v>44700</v>
      </c>
      <c r="H860" s="29" t="n">
        <v>48704</v>
      </c>
      <c r="I860" s="29" t="n">
        <v>44700</v>
      </c>
      <c r="J860" s="28" t="n">
        <f aca="true">IF(I860&gt;0,I860-TODAY(),H860-TODAY())</f>
        <v>6</v>
      </c>
      <c r="K860" s="28" t="n">
        <v>182</v>
      </c>
      <c r="L860" s="28" t="n">
        <v>100</v>
      </c>
      <c r="M860" s="30" t="n">
        <f aca="false">F860/K860*365/D860</f>
        <v>0.0799991758241758</v>
      </c>
      <c r="N860" s="30" t="n">
        <f aca="false">R860/S860</f>
        <v>0.0799683240447564</v>
      </c>
      <c r="O860" s="30" t="n">
        <f aca="false">M860/L860*100</f>
        <v>0.0799991758241758</v>
      </c>
      <c r="P860" s="0" t="n">
        <f aca="false">M860*100/365*J860</f>
        <v>0.131505494505494</v>
      </c>
      <c r="Q860" s="0" t="n">
        <f aca="false">P860-L860+100</f>
        <v>0.13150549450549</v>
      </c>
      <c r="R860" s="0" t="n">
        <f aca="false">Q860/J860*365</f>
        <v>7.99991758241729</v>
      </c>
      <c r="S860" s="0" t="n">
        <f aca="false">E860/D860+L860</f>
        <v>100.03858</v>
      </c>
    </row>
    <row r="861" customFormat="false" ht="12.8" hidden="false" customHeight="false" outlineLevel="0" collapsed="false">
      <c r="A861" s="28" t="s">
        <v>1448</v>
      </c>
      <c r="B861" s="28" t="s">
        <v>1449</v>
      </c>
      <c r="C861" s="28" t="s">
        <v>1450</v>
      </c>
      <c r="D861" s="28" t="n">
        <v>1000</v>
      </c>
      <c r="E861" s="28" t="n">
        <v>2.32</v>
      </c>
      <c r="F861" s="28" t="n">
        <v>38.39</v>
      </c>
      <c r="G861" s="29" t="n">
        <v>44865</v>
      </c>
      <c r="H861" s="29" t="n">
        <v>46867</v>
      </c>
      <c r="I861" s="29" t="n">
        <v>45047</v>
      </c>
      <c r="J861" s="28" t="n">
        <f aca="true">IF(I861&gt;0,I861-TODAY(),H861-TODAY())</f>
        <v>353</v>
      </c>
      <c r="K861" s="28" t="n">
        <v>182</v>
      </c>
      <c r="L861" s="28" t="n">
        <v>99.78</v>
      </c>
      <c r="M861" s="30" t="n">
        <f aca="false">F861/K861*365/D861</f>
        <v>0.0769909340659341</v>
      </c>
      <c r="N861" s="30" t="n">
        <f aca="false">R861/S861</f>
        <v>0.0794386436408222</v>
      </c>
      <c r="O861" s="30" t="n">
        <f aca="false">M861/L861*100</f>
        <v>0.077160687578607</v>
      </c>
      <c r="P861" s="0" t="n">
        <f aca="false">M861*100/365*J861</f>
        <v>7.44597252747253</v>
      </c>
      <c r="Q861" s="0" t="n">
        <f aca="false">P861-L861+100</f>
        <v>7.66597252747253</v>
      </c>
      <c r="R861" s="0" t="n">
        <f aca="false">Q861/J861*365</f>
        <v>7.92657216013449</v>
      </c>
      <c r="S861" s="0" t="n">
        <f aca="false">E861/D861+L861</f>
        <v>99.78232</v>
      </c>
    </row>
    <row r="862" customFormat="false" ht="12.8" hidden="false" customHeight="false" outlineLevel="0" collapsed="false">
      <c r="A862" s="31" t="s">
        <v>3112</v>
      </c>
      <c r="B862" s="31" t="s">
        <v>3113</v>
      </c>
      <c r="C862" s="31" t="s">
        <v>3114</v>
      </c>
      <c r="D862" s="31" t="n">
        <v>1000</v>
      </c>
      <c r="E862" s="31" t="n">
        <v>0</v>
      </c>
      <c r="F862" s="31" t="n">
        <v>0.05</v>
      </c>
      <c r="G862" s="32" t="n">
        <v>44875</v>
      </c>
      <c r="H862" s="32" t="n">
        <v>45431</v>
      </c>
      <c r="I862" s="32"/>
      <c r="J862" s="31" t="n">
        <f aca="true">IF(I862&gt;0,I862-TODAY(),H862-TODAY())</f>
        <v>737</v>
      </c>
      <c r="K862" s="31" t="n">
        <v>182</v>
      </c>
      <c r="L862" s="31" t="n">
        <v>86.27</v>
      </c>
      <c r="M862" s="33" t="n">
        <f aca="false">F862/K862*365/D862</f>
        <v>0.000100274725274725</v>
      </c>
      <c r="N862" s="33" t="n">
        <f aca="false">R862/S862</f>
        <v>0.0789361764774778</v>
      </c>
      <c r="O862" s="33" t="n">
        <f aca="false">M862/L862*100</f>
        <v>0.000116233598324708</v>
      </c>
      <c r="P862" s="0" t="n">
        <f aca="false">M862*100/365*J862</f>
        <v>0.0202472527472527</v>
      </c>
      <c r="Q862" s="0" t="n">
        <f aca="false">P862-L862+100</f>
        <v>13.7502472527473</v>
      </c>
      <c r="R862" s="0" t="n">
        <f aca="false">Q862/J862*365</f>
        <v>6.80982394471201</v>
      </c>
      <c r="S862" s="0" t="n">
        <f aca="false">E862/D862+L862</f>
        <v>86.27</v>
      </c>
    </row>
    <row r="863" customFormat="false" ht="12.8" hidden="false" customHeight="false" outlineLevel="0" collapsed="false">
      <c r="A863" s="28" t="s">
        <v>1454</v>
      </c>
      <c r="B863" s="28" t="s">
        <v>1455</v>
      </c>
      <c r="C863" s="28" t="s">
        <v>1456</v>
      </c>
      <c r="D863" s="28" t="n">
        <v>1000</v>
      </c>
      <c r="E863" s="28" t="n">
        <v>25.47</v>
      </c>
      <c r="F863" s="28" t="n">
        <v>27.42</v>
      </c>
      <c r="G863" s="29" t="n">
        <v>44707</v>
      </c>
      <c r="H863" s="29" t="n">
        <v>47619</v>
      </c>
      <c r="I863" s="29" t="n">
        <v>44889</v>
      </c>
      <c r="J863" s="28" t="n">
        <f aca="true">IF(I863&gt;0,I863-TODAY(),H863-TODAY())</f>
        <v>195</v>
      </c>
      <c r="K863" s="28" t="n">
        <v>182</v>
      </c>
      <c r="L863" s="28" t="n">
        <v>98.79</v>
      </c>
      <c r="M863" s="30" t="n">
        <f aca="false">F863/K863*365/D863</f>
        <v>0.0549906593406593</v>
      </c>
      <c r="N863" s="30" t="n">
        <f aca="false">R863/S863</f>
        <v>0.0785700632597073</v>
      </c>
      <c r="O863" s="30" t="n">
        <f aca="false">M863/L863*100</f>
        <v>0.0556641961136343</v>
      </c>
      <c r="P863" s="0" t="n">
        <f aca="false">M863*100/365*J863</f>
        <v>2.93785714285714</v>
      </c>
      <c r="Q863" s="0" t="n">
        <f aca="false">P863-L863+100</f>
        <v>4.14785714285713</v>
      </c>
      <c r="R863" s="0" t="n">
        <f aca="false">Q863/J863*365</f>
        <v>7.76393772893771</v>
      </c>
      <c r="S863" s="0" t="n">
        <f aca="false">E863/D863+L863</f>
        <v>98.81547</v>
      </c>
    </row>
    <row r="864" customFormat="false" ht="12.8" hidden="false" customHeight="false" outlineLevel="0" collapsed="false">
      <c r="A864" s="31" t="s">
        <v>1457</v>
      </c>
      <c r="B864" s="31" t="s">
        <v>1458</v>
      </c>
      <c r="C864" s="31" t="s">
        <v>1459</v>
      </c>
      <c r="D864" s="31" t="n">
        <v>1000</v>
      </c>
      <c r="E864" s="31" t="n">
        <v>13.23</v>
      </c>
      <c r="F864" s="31" t="n">
        <v>14.34</v>
      </c>
      <c r="G864" s="32" t="n">
        <v>44701</v>
      </c>
      <c r="H864" s="32" t="n">
        <v>47613</v>
      </c>
      <c r="I864" s="32" t="n">
        <v>45793</v>
      </c>
      <c r="J864" s="31" t="n">
        <f aca="true">IF(I864&gt;0,I864-TODAY(),H864-TODAY())</f>
        <v>1099</v>
      </c>
      <c r="K864" s="31" t="n">
        <v>91</v>
      </c>
      <c r="L864" s="31" t="n">
        <v>94.9</v>
      </c>
      <c r="M864" s="33" t="n">
        <f aca="false">F864/K864*365/D864</f>
        <v>0.0575175824175824</v>
      </c>
      <c r="N864" s="33" t="n">
        <f aca="false">R864/S864</f>
        <v>0.0784460796311338</v>
      </c>
      <c r="O864" s="33" t="n">
        <f aca="false">M864/L864*100</f>
        <v>0.0606086221470837</v>
      </c>
      <c r="P864" s="0" t="n">
        <f aca="false">M864*100/365*J864</f>
        <v>17.3183076923077</v>
      </c>
      <c r="Q864" s="0" t="n">
        <f aca="false">P864-L864+100</f>
        <v>22.4183076923077</v>
      </c>
      <c r="R864" s="0" t="n">
        <f aca="false">Q864/J864*365</f>
        <v>7.44557079862812</v>
      </c>
      <c r="S864" s="0" t="n">
        <f aca="false">E864/D864+L864</f>
        <v>94.91323</v>
      </c>
    </row>
    <row r="865" customFormat="false" ht="12.8" hidden="false" customHeight="false" outlineLevel="0" collapsed="false">
      <c r="A865" s="31" t="s">
        <v>3115</v>
      </c>
      <c r="B865" s="31" t="s">
        <v>3116</v>
      </c>
      <c r="C865" s="31" t="s">
        <v>3117</v>
      </c>
      <c r="D865" s="31" t="n">
        <v>1000</v>
      </c>
      <c r="E865" s="31" t="n">
        <v>0</v>
      </c>
      <c r="F865" s="31" t="n">
        <v>0.05</v>
      </c>
      <c r="G865" s="32" t="n">
        <v>44803</v>
      </c>
      <c r="H865" s="32" t="n">
        <v>45167</v>
      </c>
      <c r="I865" s="32"/>
      <c r="J865" s="31" t="n">
        <f aca="true">IF(I865&gt;0,I865-TODAY(),H865-TODAY())</f>
        <v>473</v>
      </c>
      <c r="K865" s="31" t="n">
        <v>182</v>
      </c>
      <c r="L865" s="31" t="n">
        <v>90.79</v>
      </c>
      <c r="M865" s="33" t="n">
        <f aca="false">F865/K865*365/D865</f>
        <v>0.000100274725274725</v>
      </c>
      <c r="N865" s="33" t="n">
        <f aca="false">R865/S865</f>
        <v>0.0783909012551906</v>
      </c>
      <c r="O865" s="33" t="n">
        <f aca="false">M865/L865*100</f>
        <v>0.000110446883219215</v>
      </c>
      <c r="P865" s="0" t="n">
        <f aca="false">M865*100/365*J865</f>
        <v>0.0129945054945055</v>
      </c>
      <c r="Q865" s="0" t="n">
        <f aca="false">P865-L865+100</f>
        <v>9.2229945054945</v>
      </c>
      <c r="R865" s="0" t="n">
        <f aca="false">Q865/J865*365</f>
        <v>7.11710992495876</v>
      </c>
      <c r="S865" s="0" t="n">
        <f aca="false">E865/D865+L865</f>
        <v>90.79</v>
      </c>
    </row>
    <row r="866" customFormat="false" ht="12.8" hidden="false" customHeight="false" outlineLevel="0" collapsed="false">
      <c r="A866" s="28" t="s">
        <v>3118</v>
      </c>
      <c r="B866" s="28" t="s">
        <v>3119</v>
      </c>
      <c r="C866" s="28" t="s">
        <v>3120</v>
      </c>
      <c r="D866" s="28" t="n">
        <v>1000</v>
      </c>
      <c r="E866" s="28" t="n">
        <v>28.69</v>
      </c>
      <c r="F866" s="28" t="n">
        <v>33.91</v>
      </c>
      <c r="G866" s="29" t="n">
        <v>44722</v>
      </c>
      <c r="H866" s="29" t="n">
        <v>45086</v>
      </c>
      <c r="I866" s="29"/>
      <c r="J866" s="28" t="n">
        <f aca="true">IF(I866&gt;0,I866-TODAY(),H866-TODAY())</f>
        <v>392</v>
      </c>
      <c r="K866" s="28" t="n">
        <v>182</v>
      </c>
      <c r="L866" s="28" t="n">
        <v>98.99</v>
      </c>
      <c r="M866" s="30" t="n">
        <f aca="false">F866/K866*365/D866</f>
        <v>0.0680063186813187</v>
      </c>
      <c r="N866" s="30" t="n">
        <f aca="false">R866/S866</f>
        <v>0.0781778222030735</v>
      </c>
      <c r="O866" s="30" t="n">
        <f aca="false">M866/L866*100</f>
        <v>0.0687001906064438</v>
      </c>
      <c r="P866" s="0" t="n">
        <f aca="false">M866*100/365*J866</f>
        <v>7.30369230769231</v>
      </c>
      <c r="Q866" s="0" t="n">
        <f aca="false">P866-L866+100</f>
        <v>8.31369230769231</v>
      </c>
      <c r="R866" s="0" t="n">
        <f aca="false">Q866/J866*365</f>
        <v>7.74106554160126</v>
      </c>
      <c r="S866" s="0" t="n">
        <f aca="false">E866/D866+L866</f>
        <v>99.01869</v>
      </c>
    </row>
    <row r="867" customFormat="false" ht="12.8" hidden="false" customHeight="false" outlineLevel="0" collapsed="false">
      <c r="A867" s="28" t="s">
        <v>1463</v>
      </c>
      <c r="B867" s="28" t="s">
        <v>1464</v>
      </c>
      <c r="C867" s="28" t="s">
        <v>1465</v>
      </c>
      <c r="D867" s="28" t="n">
        <v>500</v>
      </c>
      <c r="E867" s="28" t="n">
        <v>2.96</v>
      </c>
      <c r="F867" s="28" t="n">
        <v>9.61</v>
      </c>
      <c r="G867" s="29" t="n">
        <v>44757</v>
      </c>
      <c r="H867" s="29" t="n">
        <v>45122</v>
      </c>
      <c r="I867" s="29"/>
      <c r="J867" s="28" t="n">
        <f aca="true">IF(I867&gt;0,I867-TODAY(),H867-TODAY())</f>
        <v>428</v>
      </c>
      <c r="K867" s="28" t="n">
        <v>91</v>
      </c>
      <c r="L867" s="28" t="n">
        <v>100</v>
      </c>
      <c r="M867" s="30" t="n">
        <f aca="false">F867/K867*365/D867</f>
        <v>0.0770912087912088</v>
      </c>
      <c r="N867" s="30" t="n">
        <f aca="false">R867/S867</f>
        <v>0.0770866452618093</v>
      </c>
      <c r="O867" s="30" t="n">
        <f aca="false">M867/L867*100</f>
        <v>0.0770912087912088</v>
      </c>
      <c r="P867" s="0" t="n">
        <f aca="false">M867*100/365*J867</f>
        <v>9.03973626373626</v>
      </c>
      <c r="Q867" s="0" t="n">
        <f aca="false">P867-L867+100</f>
        <v>9.03973626373626</v>
      </c>
      <c r="R867" s="0" t="n">
        <f aca="false">Q867/J867*365</f>
        <v>7.70912087912088</v>
      </c>
      <c r="S867" s="0" t="n">
        <f aca="false">E867/D867+L867</f>
        <v>100.00592</v>
      </c>
    </row>
    <row r="868" customFormat="false" ht="12.8" hidden="false" customHeight="false" outlineLevel="0" collapsed="false">
      <c r="A868" s="31" t="s">
        <v>3121</v>
      </c>
      <c r="B868" s="31" t="s">
        <v>3122</v>
      </c>
      <c r="C868" s="31" t="s">
        <v>3123</v>
      </c>
      <c r="D868" s="31" t="n">
        <v>1000</v>
      </c>
      <c r="E868" s="31" t="n">
        <v>0.04</v>
      </c>
      <c r="F868" s="31" t="n">
        <v>0.05</v>
      </c>
      <c r="G868" s="32" t="n">
        <v>44733</v>
      </c>
      <c r="H868" s="32" t="n">
        <v>44915</v>
      </c>
      <c r="I868" s="32"/>
      <c r="J868" s="31" t="n">
        <f aca="true">IF(I868&gt;0,I868-TODAY(),H868-TODAY())</f>
        <v>221</v>
      </c>
      <c r="K868" s="31" t="n">
        <v>182</v>
      </c>
      <c r="L868" s="31" t="n">
        <v>95.63</v>
      </c>
      <c r="M868" s="33" t="n">
        <f aca="false">F868/K868*365/D868</f>
        <v>0.000100274725274725</v>
      </c>
      <c r="N868" s="33" t="n">
        <f aca="false">R868/S868</f>
        <v>0.0755771751952328</v>
      </c>
      <c r="O868" s="33" t="n">
        <f aca="false">M868/L868*100</f>
        <v>0.000104856975085983</v>
      </c>
      <c r="P868" s="0" t="n">
        <f aca="false">M868*100/365*J868</f>
        <v>0.00607142857142857</v>
      </c>
      <c r="Q868" s="0" t="n">
        <f aca="false">P868-L868+100</f>
        <v>4.37607142857144</v>
      </c>
      <c r="R868" s="0" t="n">
        <f aca="false">Q868/J868*365</f>
        <v>7.22744828700712</v>
      </c>
      <c r="S868" s="0" t="n">
        <f aca="false">E868/D868+L868</f>
        <v>95.63004</v>
      </c>
    </row>
    <row r="869" customFormat="false" ht="12.8" hidden="false" customHeight="false" outlineLevel="0" collapsed="false">
      <c r="A869" s="31" t="s">
        <v>3124</v>
      </c>
      <c r="B869" s="31" t="s">
        <v>3125</v>
      </c>
      <c r="C869" s="31" t="s">
        <v>3126</v>
      </c>
      <c r="D869" s="31" t="n">
        <v>1000</v>
      </c>
      <c r="E869" s="31" t="n">
        <v>0.03</v>
      </c>
      <c r="F869" s="31" t="n">
        <v>0.05</v>
      </c>
      <c r="G869" s="32" t="n">
        <v>44768</v>
      </c>
      <c r="H869" s="32" t="n">
        <v>44950</v>
      </c>
      <c r="I869" s="32"/>
      <c r="J869" s="31" t="n">
        <f aca="true">IF(I869&gt;0,I869-TODAY(),H869-TODAY())</f>
        <v>256</v>
      </c>
      <c r="K869" s="31" t="n">
        <v>182</v>
      </c>
      <c r="L869" s="31" t="n">
        <v>95</v>
      </c>
      <c r="M869" s="33" t="n">
        <f aca="false">F869/K869*365/D869</f>
        <v>0.000100274725274725</v>
      </c>
      <c r="N869" s="33" t="n">
        <f aca="false">R869/S869</f>
        <v>0.075146647032927</v>
      </c>
      <c r="O869" s="33" t="n">
        <f aca="false">M869/L869*100</f>
        <v>0.000105552342394448</v>
      </c>
      <c r="P869" s="0" t="n">
        <f aca="false">M869*100/365*J869</f>
        <v>0.00703296703296703</v>
      </c>
      <c r="Q869" s="0" t="n">
        <f aca="false">P869-L869+100</f>
        <v>5.00703296703297</v>
      </c>
      <c r="R869" s="0" t="n">
        <f aca="false">Q869/J869*365</f>
        <v>7.13893372252748</v>
      </c>
      <c r="S869" s="0" t="n">
        <f aca="false">E869/D869+L869</f>
        <v>95.00003</v>
      </c>
    </row>
    <row r="870" customFormat="false" ht="12.8" hidden="false" customHeight="false" outlineLevel="0" collapsed="false">
      <c r="A870" s="31" t="s">
        <v>3127</v>
      </c>
      <c r="B870" s="31" t="s">
        <v>3128</v>
      </c>
      <c r="C870" s="31" t="s">
        <v>3129</v>
      </c>
      <c r="D870" s="31" t="n">
        <v>1000</v>
      </c>
      <c r="E870" s="31" t="n">
        <v>0</v>
      </c>
      <c r="F870" s="31" t="n">
        <v>0.05</v>
      </c>
      <c r="G870" s="32" t="n">
        <v>44818</v>
      </c>
      <c r="H870" s="32" t="n">
        <v>45556</v>
      </c>
      <c r="I870" s="32"/>
      <c r="J870" s="31" t="n">
        <f aca="true">IF(I870&gt;0,I870-TODAY(),H870-TODAY())</f>
        <v>862</v>
      </c>
      <c r="K870" s="31" t="n">
        <v>182</v>
      </c>
      <c r="L870" s="31" t="n">
        <v>85</v>
      </c>
      <c r="M870" s="33" t="n">
        <f aca="false">F870/K870*365/D870</f>
        <v>0.000100274725274725</v>
      </c>
      <c r="N870" s="33" t="n">
        <f aca="false">R870/S870</f>
        <v>0.0748415952138485</v>
      </c>
      <c r="O870" s="33" t="n">
        <f aca="false">M870/L870*100</f>
        <v>0.000117970265029089</v>
      </c>
      <c r="P870" s="0" t="n">
        <f aca="false">M870*100/365*J870</f>
        <v>0.0236813186813187</v>
      </c>
      <c r="Q870" s="0" t="n">
        <f aca="false">P870-L870+100</f>
        <v>15.0236813186813</v>
      </c>
      <c r="R870" s="0" t="n">
        <f aca="false">Q870/J870*365</f>
        <v>6.36153559317712</v>
      </c>
      <c r="S870" s="0" t="n">
        <f aca="false">E870/D870+L870</f>
        <v>85</v>
      </c>
    </row>
    <row r="871" customFormat="false" ht="12.8" hidden="false" customHeight="false" outlineLevel="0" collapsed="false">
      <c r="A871" s="28" t="s">
        <v>1475</v>
      </c>
      <c r="B871" s="28" t="s">
        <v>1476</v>
      </c>
      <c r="C871" s="28" t="s">
        <v>1477</v>
      </c>
      <c r="D871" s="28" t="n">
        <v>1000</v>
      </c>
      <c r="E871" s="28" t="n">
        <v>16.9</v>
      </c>
      <c r="F871" s="28" t="n">
        <v>39.44</v>
      </c>
      <c r="G871" s="29" t="n">
        <v>44798</v>
      </c>
      <c r="H871" s="29" t="n">
        <v>45708</v>
      </c>
      <c r="I871" s="29"/>
      <c r="J871" s="28" t="n">
        <f aca="true">IF(I871&gt;0,I871-TODAY(),H871-TODAY())</f>
        <v>1014</v>
      </c>
      <c r="K871" s="28" t="n">
        <v>182</v>
      </c>
      <c r="L871" s="28" t="n">
        <v>101.01</v>
      </c>
      <c r="M871" s="30" t="n">
        <f aca="false">F871/K871*365/D871</f>
        <v>0.0790967032967033</v>
      </c>
      <c r="N871" s="30" t="n">
        <f aca="false">R871/S871</f>
        <v>0.0746940683311019</v>
      </c>
      <c r="O871" s="30" t="n">
        <f aca="false">M871/L871*100</f>
        <v>0.0783058145695508</v>
      </c>
      <c r="P871" s="0" t="n">
        <f aca="false">M871*100/365*J871</f>
        <v>21.9737142857143</v>
      </c>
      <c r="Q871" s="0" t="n">
        <f aca="false">P871-L871+100</f>
        <v>20.9637142857143</v>
      </c>
      <c r="R871" s="0" t="n">
        <f aca="false">Q871/J871*365</f>
        <v>7.5461101718794</v>
      </c>
      <c r="S871" s="0" t="n">
        <f aca="false">E871/D871+L871</f>
        <v>101.0269</v>
      </c>
    </row>
    <row r="872" customFormat="false" ht="12.8" hidden="false" customHeight="false" outlineLevel="0" collapsed="false">
      <c r="A872" s="31" t="s">
        <v>3130</v>
      </c>
      <c r="B872" s="31" t="s">
        <v>3131</v>
      </c>
      <c r="C872" s="31" t="s">
        <v>3132</v>
      </c>
      <c r="D872" s="31" t="n">
        <v>1000</v>
      </c>
      <c r="E872" s="31" t="n">
        <v>0.02</v>
      </c>
      <c r="F872" s="31" t="n">
        <v>0.05</v>
      </c>
      <c r="G872" s="32" t="n">
        <v>44796</v>
      </c>
      <c r="H872" s="32" t="n">
        <v>44796</v>
      </c>
      <c r="I872" s="32"/>
      <c r="J872" s="31" t="n">
        <f aca="true">IF(I872&gt;0,I872-TODAY(),H872-TODAY())</f>
        <v>102</v>
      </c>
      <c r="K872" s="31" t="n">
        <v>182</v>
      </c>
      <c r="L872" s="31" t="n">
        <v>97.98</v>
      </c>
      <c r="M872" s="33" t="n">
        <f aca="false">F872/K872*365/D872</f>
        <v>0.000100274725274725</v>
      </c>
      <c r="N872" s="33" t="n">
        <f aca="false">R872/S872</f>
        <v>0.0738768867885154</v>
      </c>
      <c r="O872" s="33" t="n">
        <f aca="false">M872/L872*100</f>
        <v>0.000102342034368979</v>
      </c>
      <c r="P872" s="0" t="n">
        <f aca="false">M872*100/365*J872</f>
        <v>0.0028021978021978</v>
      </c>
      <c r="Q872" s="0" t="n">
        <f aca="false">P872-L872+100</f>
        <v>2.02280219780219</v>
      </c>
      <c r="R872" s="0" t="n">
        <f aca="false">Q872/J872*365</f>
        <v>7.23845884507647</v>
      </c>
      <c r="S872" s="0" t="n">
        <f aca="false">E872/D872+L872</f>
        <v>97.98002</v>
      </c>
    </row>
    <row r="873" customFormat="false" ht="12.8" hidden="false" customHeight="false" outlineLevel="0" collapsed="false">
      <c r="A873" s="28" t="s">
        <v>3133</v>
      </c>
      <c r="B873" s="28" t="s">
        <v>3134</v>
      </c>
      <c r="C873" s="28" t="s">
        <v>3135</v>
      </c>
      <c r="D873" s="28" t="n">
        <v>1000</v>
      </c>
      <c r="E873" s="28" t="n">
        <v>21.14</v>
      </c>
      <c r="F873" s="28" t="n">
        <v>36.65</v>
      </c>
      <c r="G873" s="29" t="n">
        <v>44771</v>
      </c>
      <c r="H873" s="29" t="n">
        <v>45681</v>
      </c>
      <c r="I873" s="29" t="n">
        <v>45135</v>
      </c>
      <c r="J873" s="28" t="n">
        <f aca="true">IF(I873&gt;0,I873-TODAY(),H873-TODAY())</f>
        <v>441</v>
      </c>
      <c r="K873" s="28" t="n">
        <v>182</v>
      </c>
      <c r="L873" s="28" t="n">
        <v>100</v>
      </c>
      <c r="M873" s="30" t="n">
        <f aca="false">F873/K873*365/D873</f>
        <v>0.0735013736263736</v>
      </c>
      <c r="N873" s="30" t="n">
        <f aca="false">R873/S873</f>
        <v>0.0734858387200681</v>
      </c>
      <c r="O873" s="30" t="n">
        <f aca="false">M873/L873*100</f>
        <v>0.0735013736263736</v>
      </c>
      <c r="P873" s="0" t="n">
        <f aca="false">M873*100/365*J873</f>
        <v>8.88057692307692</v>
      </c>
      <c r="Q873" s="0" t="n">
        <f aca="false">P873-L873+100</f>
        <v>8.88057692307692</v>
      </c>
      <c r="R873" s="0" t="n">
        <f aca="false">Q873/J873*365</f>
        <v>7.35013736263736</v>
      </c>
      <c r="S873" s="0" t="n">
        <f aca="false">E873/D873+L873</f>
        <v>100.02114</v>
      </c>
    </row>
    <row r="874" customFormat="false" ht="12.8" hidden="false" customHeight="false" outlineLevel="0" collapsed="false">
      <c r="A874" s="28" t="s">
        <v>1478</v>
      </c>
      <c r="B874" s="28" t="s">
        <v>1479</v>
      </c>
      <c r="C874" s="28" t="s">
        <v>1480</v>
      </c>
      <c r="D874" s="28" t="n">
        <v>1000</v>
      </c>
      <c r="E874" s="34" t="n">
        <v>4.81</v>
      </c>
      <c r="F874" s="34" t="n">
        <v>30.17</v>
      </c>
      <c r="G874" s="29" t="n">
        <v>44847</v>
      </c>
      <c r="H874" s="29" t="n">
        <v>44847</v>
      </c>
      <c r="I874" s="29"/>
      <c r="J874" s="28" t="n">
        <f aca="true">IF(I874&gt;0,I874-TODAY(),H874-TODAY())</f>
        <v>153</v>
      </c>
      <c r="K874" s="28" t="n">
        <v>182</v>
      </c>
      <c r="L874" s="28" t="n">
        <v>99.49</v>
      </c>
      <c r="M874" s="30" t="n">
        <f aca="false">F874/K874*365/D874</f>
        <v>0.0605057692307692</v>
      </c>
      <c r="N874" s="30" t="n">
        <f aca="false">R874/S874</f>
        <v>0.0730414339174437</v>
      </c>
      <c r="O874" s="30" t="n">
        <f aca="false">M874/L874*100</f>
        <v>0.0608159304761978</v>
      </c>
      <c r="P874" s="0" t="n">
        <f aca="false">M874*100/365*J874</f>
        <v>2.53626923076923</v>
      </c>
      <c r="Q874" s="0" t="n">
        <f aca="false">P874-L874+100</f>
        <v>3.04626923076924</v>
      </c>
      <c r="R874" s="0" t="n">
        <f aca="false">Q874/J874*365</f>
        <v>7.26724358974361</v>
      </c>
      <c r="S874" s="0" t="n">
        <f aca="false">E874/D874+L874</f>
        <v>99.49481</v>
      </c>
    </row>
    <row r="875" customFormat="false" ht="12.8" hidden="false" customHeight="false" outlineLevel="0" collapsed="false">
      <c r="A875" s="31" t="s">
        <v>3136</v>
      </c>
      <c r="B875" s="31" t="s">
        <v>3137</v>
      </c>
      <c r="C875" s="31" t="s">
        <v>3138</v>
      </c>
      <c r="D875" s="31" t="n">
        <v>1000</v>
      </c>
      <c r="E875" s="31" t="n">
        <v>0</v>
      </c>
      <c r="F875" s="31" t="n">
        <v>0.5</v>
      </c>
      <c r="G875" s="32" t="n">
        <v>45909</v>
      </c>
      <c r="H875" s="32" t="n">
        <v>45909</v>
      </c>
      <c r="I875" s="32"/>
      <c r="J875" s="31" t="n">
        <f aca="true">IF(I875&gt;0,I875-TODAY(),H875-TODAY())</f>
        <v>1215</v>
      </c>
      <c r="K875" s="31" t="n">
        <v>1832</v>
      </c>
      <c r="L875" s="31" t="n">
        <v>80.5</v>
      </c>
      <c r="M875" s="33" t="n">
        <f aca="false">F875/K875*365/D875</f>
        <v>9.9617903930131E-005</v>
      </c>
      <c r="N875" s="33" t="n">
        <f aca="false">R875/S875</f>
        <v>0.0728942420093297</v>
      </c>
      <c r="O875" s="33" t="n">
        <f aca="false">M875/L875*100</f>
        <v>0.000123748948981529</v>
      </c>
      <c r="P875" s="0" t="n">
        <f aca="false">M875*100/365*J875</f>
        <v>0.033160480349345</v>
      </c>
      <c r="Q875" s="0" t="n">
        <f aca="false">P875-L875+100</f>
        <v>19.5331604803494</v>
      </c>
      <c r="R875" s="0" t="n">
        <f aca="false">Q875/J875*365</f>
        <v>5.86798648175104</v>
      </c>
      <c r="S875" s="0" t="n">
        <f aca="false">E875/D875+L875</f>
        <v>80.5</v>
      </c>
    </row>
    <row r="876" customFormat="false" ht="12.8" hidden="false" customHeight="false" outlineLevel="0" collapsed="false">
      <c r="A876" s="28" t="s">
        <v>1481</v>
      </c>
      <c r="B876" s="28" t="s">
        <v>1482</v>
      </c>
      <c r="C876" s="28" t="s">
        <v>1483</v>
      </c>
      <c r="D876" s="28" t="n">
        <v>1000</v>
      </c>
      <c r="E876" s="28" t="n">
        <v>4.97</v>
      </c>
      <c r="F876" s="28" t="n">
        <v>36.15</v>
      </c>
      <c r="G876" s="29" t="n">
        <v>44851</v>
      </c>
      <c r="H876" s="29" t="n">
        <v>48673</v>
      </c>
      <c r="I876" s="29" t="n">
        <v>45033</v>
      </c>
      <c r="J876" s="28" t="n">
        <f aca="true">IF(I876&gt;0,I876-TODAY(),H876-TODAY())</f>
        <v>339</v>
      </c>
      <c r="K876" s="28" t="n">
        <v>182</v>
      </c>
      <c r="L876" s="28" t="n">
        <v>99.98</v>
      </c>
      <c r="M876" s="30" t="n">
        <f aca="false">F876/K876*365/D876</f>
        <v>0.0724986263736264</v>
      </c>
      <c r="N876" s="30" t="n">
        <f aca="false">R876/S876</f>
        <v>0.0727248961585573</v>
      </c>
      <c r="O876" s="30" t="n">
        <f aca="false">M876/L876*100</f>
        <v>0.0725131289994263</v>
      </c>
      <c r="P876" s="0" t="n">
        <f aca="false">M876*100/365*J876</f>
        <v>6.73343406593407</v>
      </c>
      <c r="Q876" s="0" t="n">
        <f aca="false">P876-L876+100</f>
        <v>6.75343406593406</v>
      </c>
      <c r="R876" s="0" t="n">
        <f aca="false">Q876/J876*365</f>
        <v>7.27139656066646</v>
      </c>
      <c r="S876" s="0" t="n">
        <f aca="false">E876/D876+L876</f>
        <v>99.98497</v>
      </c>
    </row>
    <row r="877" customFormat="false" ht="12.8" hidden="false" customHeight="false" outlineLevel="0" collapsed="false">
      <c r="A877" s="31" t="s">
        <v>3139</v>
      </c>
      <c r="B877" s="31" t="s">
        <v>3140</v>
      </c>
      <c r="C877" s="31" t="s">
        <v>3141</v>
      </c>
      <c r="D877" s="31" t="n">
        <v>1000</v>
      </c>
      <c r="E877" s="31" t="n">
        <v>0</v>
      </c>
      <c r="F877" s="31" t="n">
        <v>0.3</v>
      </c>
      <c r="G877" s="32" t="n">
        <v>45204</v>
      </c>
      <c r="H877" s="32" t="n">
        <v>45204</v>
      </c>
      <c r="I877" s="32"/>
      <c r="J877" s="31" t="n">
        <f aca="true">IF(I877&gt;0,I877-TODAY(),H877-TODAY())</f>
        <v>510</v>
      </c>
      <c r="K877" s="31" t="n">
        <v>1101</v>
      </c>
      <c r="L877" s="31" t="n">
        <v>90.89</v>
      </c>
      <c r="M877" s="33" t="n">
        <f aca="false">F877/K877*365/D877</f>
        <v>9.94550408719346E-005</v>
      </c>
      <c r="N877" s="33" t="n">
        <f aca="false">R877/S877</f>
        <v>0.0718434092295248</v>
      </c>
      <c r="O877" s="33" t="n">
        <f aca="false">M877/L877*100</f>
        <v>0.000109423523899147</v>
      </c>
      <c r="P877" s="0" t="n">
        <f aca="false">M877*100/365*J877</f>
        <v>0.0138964577656676</v>
      </c>
      <c r="Q877" s="0" t="n">
        <f aca="false">P877-L877+100</f>
        <v>9.12389645776567</v>
      </c>
      <c r="R877" s="0" t="n">
        <f aca="false">Q877/J877*365</f>
        <v>6.52984746487151</v>
      </c>
      <c r="S877" s="0" t="n">
        <f aca="false">E877/D877+L877</f>
        <v>90.89</v>
      </c>
    </row>
    <row r="878" customFormat="false" ht="12.8" hidden="false" customHeight="false" outlineLevel="0" collapsed="false">
      <c r="A878" s="31" t="s">
        <v>3142</v>
      </c>
      <c r="B878" s="31" t="s">
        <v>3143</v>
      </c>
      <c r="C878" s="31" t="s">
        <v>3144</v>
      </c>
      <c r="D878" s="31" t="n">
        <v>1000</v>
      </c>
      <c r="E878" s="31" t="n">
        <v>0</v>
      </c>
      <c r="F878" s="31" t="n">
        <v>0.5</v>
      </c>
      <c r="G878" s="32" t="n">
        <v>45981</v>
      </c>
      <c r="H878" s="32" t="n">
        <v>45981</v>
      </c>
      <c r="I878" s="32"/>
      <c r="J878" s="31" t="n">
        <f aca="true">IF(I878&gt;0,I878-TODAY(),H878-TODAY())</f>
        <v>1287</v>
      </c>
      <c r="K878" s="31" t="n">
        <v>1833</v>
      </c>
      <c r="L878" s="31" t="n">
        <v>80</v>
      </c>
      <c r="M878" s="33" t="n">
        <f aca="false">F878/K878*365/D878</f>
        <v>9.95635570103655E-005</v>
      </c>
      <c r="N878" s="33" t="n">
        <f aca="false">R878/S878</f>
        <v>0.0710257753475839</v>
      </c>
      <c r="O878" s="33" t="n">
        <f aca="false">M878/L878*100</f>
        <v>0.000124454446262957</v>
      </c>
      <c r="P878" s="0" t="n">
        <f aca="false">M878*100/365*J878</f>
        <v>0.0351063829787234</v>
      </c>
      <c r="Q878" s="0" t="n">
        <f aca="false">P878-L878+100</f>
        <v>20.0351063829787</v>
      </c>
      <c r="R878" s="0" t="n">
        <f aca="false">Q878/J878*365</f>
        <v>5.68206202780671</v>
      </c>
      <c r="S878" s="0" t="n">
        <f aca="false">E878/D878+L878</f>
        <v>80</v>
      </c>
    </row>
    <row r="879" customFormat="false" ht="12.8" hidden="false" customHeight="false" outlineLevel="0" collapsed="false">
      <c r="A879" s="31" t="s">
        <v>1487</v>
      </c>
      <c r="B879" s="31" t="s">
        <v>1488</v>
      </c>
      <c r="C879" s="31" t="s">
        <v>1489</v>
      </c>
      <c r="D879" s="31" t="n">
        <v>1000</v>
      </c>
      <c r="E879" s="31" t="n">
        <v>35.96</v>
      </c>
      <c r="F879" s="31" t="n">
        <v>37.4</v>
      </c>
      <c r="G879" s="32" t="n">
        <v>44701</v>
      </c>
      <c r="H879" s="32" t="n">
        <v>45793</v>
      </c>
      <c r="I879" s="32"/>
      <c r="J879" s="31" t="n">
        <f aca="true">IF(I879&gt;0,I879-TODAY(),H879-TODAY())</f>
        <v>1099</v>
      </c>
      <c r="K879" s="31" t="n">
        <v>182</v>
      </c>
      <c r="L879" s="31" t="n">
        <v>100.99</v>
      </c>
      <c r="M879" s="33" t="n">
        <f aca="false">F879/K879*365/D879</f>
        <v>0.0750054945054945</v>
      </c>
      <c r="N879" s="33" t="n">
        <f aca="false">R879/S879</f>
        <v>0.0709891847842988</v>
      </c>
      <c r="O879" s="33" t="n">
        <f aca="false">M879/L879*100</f>
        <v>0.074270219334087</v>
      </c>
      <c r="P879" s="0" t="n">
        <f aca="false">M879*100/365*J879</f>
        <v>22.5838461538462</v>
      </c>
      <c r="Q879" s="0" t="n">
        <f aca="false">P879-L879+100</f>
        <v>21.5938461538462</v>
      </c>
      <c r="R879" s="0" t="n">
        <f aca="false">Q879/J879*365</f>
        <v>7.17175054245118</v>
      </c>
      <c r="S879" s="0" t="n">
        <f aca="false">E879/D879+L879</f>
        <v>101.02596</v>
      </c>
    </row>
    <row r="880" customFormat="false" ht="12.8" hidden="false" customHeight="false" outlineLevel="0" collapsed="false">
      <c r="A880" s="31" t="s">
        <v>3145</v>
      </c>
      <c r="B880" s="31" t="s">
        <v>3146</v>
      </c>
      <c r="C880" s="31" t="s">
        <v>3147</v>
      </c>
      <c r="D880" s="31" t="n">
        <v>1000</v>
      </c>
      <c r="E880" s="31" t="n">
        <v>0</v>
      </c>
      <c r="F880" s="31" t="n">
        <v>0.5</v>
      </c>
      <c r="G880" s="32" t="n">
        <v>45981</v>
      </c>
      <c r="H880" s="32" t="n">
        <v>45981</v>
      </c>
      <c r="I880" s="32"/>
      <c r="J880" s="31" t="n">
        <f aca="true">IF(I880&gt;0,I880-TODAY(),H880-TODAY())</f>
        <v>1287</v>
      </c>
      <c r="K880" s="31" t="n">
        <v>1830</v>
      </c>
      <c r="L880" s="31" t="n">
        <v>80.01</v>
      </c>
      <c r="M880" s="33" t="n">
        <f aca="false">F880/K880*365/D880</f>
        <v>9.97267759562842E-005</v>
      </c>
      <c r="N880" s="33" t="n">
        <f aca="false">R880/S880</f>
        <v>0.0709816560038151</v>
      </c>
      <c r="O880" s="33" t="n">
        <f aca="false">M880/L880*100</f>
        <v>0.000124642889584157</v>
      </c>
      <c r="P880" s="0" t="n">
        <f aca="false">M880*100/365*J880</f>
        <v>0.0351639344262295</v>
      </c>
      <c r="Q880" s="0" t="n">
        <f aca="false">P880-L880+100</f>
        <v>20.0251639344262</v>
      </c>
      <c r="R880" s="0" t="n">
        <f aca="false">Q880/J880*365</f>
        <v>5.67924229686524</v>
      </c>
      <c r="S880" s="0" t="n">
        <f aca="false">E880/D880+L880</f>
        <v>80.01</v>
      </c>
    </row>
    <row r="881" customFormat="false" ht="12.8" hidden="false" customHeight="false" outlineLevel="0" collapsed="false">
      <c r="A881" s="31" t="s">
        <v>1490</v>
      </c>
      <c r="B881" s="31" t="s">
        <v>1491</v>
      </c>
      <c r="C881" s="31" t="s">
        <v>1492</v>
      </c>
      <c r="D881" s="31" t="n">
        <v>1000</v>
      </c>
      <c r="E881" s="31" t="n">
        <v>13.23</v>
      </c>
      <c r="F881" s="31" t="n">
        <v>14.34</v>
      </c>
      <c r="G881" s="32" t="n">
        <v>44701</v>
      </c>
      <c r="H881" s="32" t="n">
        <v>47613</v>
      </c>
      <c r="I881" s="32" t="n">
        <v>45793</v>
      </c>
      <c r="J881" s="31" t="n">
        <f aca="true">IF(I881&gt;0,I881-TODAY(),H881-TODAY())</f>
        <v>1099</v>
      </c>
      <c r="K881" s="31" t="n">
        <v>91</v>
      </c>
      <c r="L881" s="31" t="n">
        <v>96.7</v>
      </c>
      <c r="M881" s="33" t="n">
        <f aca="false">F881/K881*365/D881</f>
        <v>0.0575175824175824</v>
      </c>
      <c r="N881" s="33" t="n">
        <f aca="false">R881/S881</f>
        <v>0.0708047348029408</v>
      </c>
      <c r="O881" s="33" t="n">
        <f aca="false">M881/L881*100</f>
        <v>0.0594804368330739</v>
      </c>
      <c r="P881" s="0" t="n">
        <f aca="false">M881*100/365*J881</f>
        <v>17.3183076923077</v>
      </c>
      <c r="Q881" s="0" t="n">
        <f aca="false">P881-L881+100</f>
        <v>20.6183076923077</v>
      </c>
      <c r="R881" s="0" t="n">
        <f aca="false">Q881/J881*365</f>
        <v>6.84775460208581</v>
      </c>
      <c r="S881" s="0" t="n">
        <f aca="false">E881/D881+L881</f>
        <v>96.71323</v>
      </c>
    </row>
    <row r="882" customFormat="false" ht="12.8" hidden="false" customHeight="false" outlineLevel="0" collapsed="false">
      <c r="A882" s="28" t="s">
        <v>3148</v>
      </c>
      <c r="B882" s="28" t="s">
        <v>3149</v>
      </c>
      <c r="C882" s="28" t="s">
        <v>3150</v>
      </c>
      <c r="D882" s="28" t="n">
        <v>1000</v>
      </c>
      <c r="E882" s="28" t="n">
        <v>0</v>
      </c>
      <c r="F882" s="28" t="n">
        <v>16.21</v>
      </c>
      <c r="G882" s="29" t="n">
        <v>44694</v>
      </c>
      <c r="H882" s="29" t="n">
        <v>45786</v>
      </c>
      <c r="I882" s="29" t="n">
        <v>44967</v>
      </c>
      <c r="J882" s="28" t="n">
        <f aca="true">IF(I882&gt;0,I882-TODAY(),H882-TODAY())</f>
        <v>273</v>
      </c>
      <c r="K882" s="28" t="n">
        <v>91</v>
      </c>
      <c r="L882" s="28" t="n">
        <v>99.6</v>
      </c>
      <c r="M882" s="30" t="n">
        <f aca="false">F882/K882*365/D882</f>
        <v>0.0650181318681319</v>
      </c>
      <c r="N882" s="30" t="n">
        <f aca="false">R882/S882</f>
        <v>0.0706487120643748</v>
      </c>
      <c r="O882" s="30" t="n">
        <f aca="false">M882/L882*100</f>
        <v>0.0652792488635862</v>
      </c>
      <c r="P882" s="0" t="n">
        <f aca="false">M882*100/365*J882</f>
        <v>4.863</v>
      </c>
      <c r="Q882" s="0" t="n">
        <f aca="false">P882-L882+100</f>
        <v>5.26300000000001</v>
      </c>
      <c r="R882" s="0" t="n">
        <f aca="false">Q882/J882*365</f>
        <v>7.03661172161173</v>
      </c>
      <c r="S882" s="0" t="n">
        <f aca="false">E882/D882+L882</f>
        <v>99.6</v>
      </c>
    </row>
    <row r="883" customFormat="false" ht="12.8" hidden="false" customHeight="false" outlineLevel="0" collapsed="false">
      <c r="A883" s="28" t="s">
        <v>1493</v>
      </c>
      <c r="B883" s="28" t="s">
        <v>1494</v>
      </c>
      <c r="C883" s="28" t="s">
        <v>1495</v>
      </c>
      <c r="D883" s="28" t="n">
        <v>1000</v>
      </c>
      <c r="E883" s="28" t="n">
        <v>21.98</v>
      </c>
      <c r="F883" s="28" t="n">
        <v>54.8</v>
      </c>
      <c r="G883" s="29" t="n">
        <v>44803</v>
      </c>
      <c r="H883" s="29" t="n">
        <v>48261</v>
      </c>
      <c r="I883" s="29" t="n">
        <v>44985</v>
      </c>
      <c r="J883" s="28" t="n">
        <f aca="true">IF(I883&gt;0,I883-TODAY(),H883-TODAY())</f>
        <v>291</v>
      </c>
      <c r="K883" s="28" t="n">
        <v>182</v>
      </c>
      <c r="L883" s="28" t="n">
        <v>102.98</v>
      </c>
      <c r="M883" s="30" t="n">
        <f aca="false">F883/K883*365/D883</f>
        <v>0.109901098901099</v>
      </c>
      <c r="N883" s="30" t="n">
        <f aca="false">R883/S883</f>
        <v>0.0704094154580782</v>
      </c>
      <c r="O883" s="30" t="n">
        <f aca="false">M883/L883*100</f>
        <v>0.106720818509515</v>
      </c>
      <c r="P883" s="0" t="n">
        <f aca="false">M883*100/365*J883</f>
        <v>8.76197802197802</v>
      </c>
      <c r="Q883" s="0" t="n">
        <f aca="false">P883-L883+100</f>
        <v>5.78197802197802</v>
      </c>
      <c r="R883" s="0" t="n">
        <f aca="false">Q883/J883*365</f>
        <v>7.25230920282466</v>
      </c>
      <c r="S883" s="0" t="n">
        <f aca="false">E883/D883+L883</f>
        <v>103.00198</v>
      </c>
    </row>
    <row r="884" customFormat="false" ht="12.8" hidden="false" customHeight="false" outlineLevel="0" collapsed="false">
      <c r="A884" s="31" t="s">
        <v>1496</v>
      </c>
      <c r="B884" s="31" t="s">
        <v>1497</v>
      </c>
      <c r="C884" s="31" t="s">
        <v>1498</v>
      </c>
      <c r="D884" s="31" t="n">
        <v>1000</v>
      </c>
      <c r="E884" s="31" t="n">
        <v>3.07</v>
      </c>
      <c r="F884" s="31" t="n">
        <v>34.9</v>
      </c>
      <c r="G884" s="32" t="n">
        <v>44860</v>
      </c>
      <c r="H884" s="32" t="n">
        <v>47408</v>
      </c>
      <c r="I884" s="32" t="n">
        <v>44860</v>
      </c>
      <c r="J884" s="31" t="n">
        <f aca="true">IF(I884&gt;0,I884-TODAY(),H884-TODAY())</f>
        <v>166</v>
      </c>
      <c r="K884" s="31" t="n">
        <v>182</v>
      </c>
      <c r="L884" s="31" t="n">
        <v>99.99</v>
      </c>
      <c r="M884" s="33" t="n">
        <f aca="false">F884/K884*365/D884</f>
        <v>0.0699917582417582</v>
      </c>
      <c r="N884" s="33" t="n">
        <f aca="false">R884/S884</f>
        <v>0.0702165037635413</v>
      </c>
      <c r="O884" s="33" t="n">
        <f aca="false">M884/L884*100</f>
        <v>0.06999875811757</v>
      </c>
      <c r="P884" s="0" t="n">
        <f aca="false">M884*100/365*J884</f>
        <v>3.18318681318681</v>
      </c>
      <c r="Q884" s="0" t="n">
        <f aca="false">P884-L884+100</f>
        <v>3.19318681318681</v>
      </c>
      <c r="R884" s="0" t="n">
        <f aca="false">Q884/J884*365</f>
        <v>7.02116377598305</v>
      </c>
      <c r="S884" s="0" t="n">
        <f aca="false">E884/D884+L884</f>
        <v>99.99307</v>
      </c>
    </row>
    <row r="885" customFormat="false" ht="12.8" hidden="false" customHeight="false" outlineLevel="0" collapsed="false">
      <c r="A885" s="28" t="s">
        <v>1499</v>
      </c>
      <c r="B885" s="28" t="s">
        <v>1500</v>
      </c>
      <c r="C885" s="28" t="s">
        <v>1501</v>
      </c>
      <c r="D885" s="28" t="n">
        <v>1000</v>
      </c>
      <c r="E885" s="34" t="n">
        <v>4.03</v>
      </c>
      <c r="F885" s="34" t="n">
        <v>17.45</v>
      </c>
      <c r="G885" s="29" t="n">
        <v>44764</v>
      </c>
      <c r="H885" s="29" t="n">
        <v>45947</v>
      </c>
      <c r="I885" s="29" t="n">
        <v>45037</v>
      </c>
      <c r="J885" s="28" t="n">
        <f aca="true">IF(I885&gt;0,I885-TODAY(),H885-TODAY())</f>
        <v>343</v>
      </c>
      <c r="K885" s="28" t="n">
        <v>91</v>
      </c>
      <c r="L885" s="28" t="n">
        <v>99.99</v>
      </c>
      <c r="M885" s="30" t="n">
        <f aca="false">F885/K885*365/D885</f>
        <v>0.0699917582417582</v>
      </c>
      <c r="N885" s="30" t="n">
        <f aca="false">R885/S885</f>
        <v>0.070102357346661</v>
      </c>
      <c r="O885" s="30" t="n">
        <f aca="false">M885/L885*100</f>
        <v>0.06999875811757</v>
      </c>
      <c r="P885" s="0" t="n">
        <f aca="false">M885*100/365*J885</f>
        <v>6.57730769230769</v>
      </c>
      <c r="Q885" s="0" t="n">
        <f aca="false">P885-L885+100</f>
        <v>6.5873076923077</v>
      </c>
      <c r="R885" s="0" t="n">
        <f aca="false">Q885/J885*365</f>
        <v>7.00981722359275</v>
      </c>
      <c r="S885" s="0" t="n">
        <f aca="false">E885/D885+L885</f>
        <v>99.99403</v>
      </c>
    </row>
    <row r="886" customFormat="false" ht="12.8" hidden="false" customHeight="false" outlineLevel="0" collapsed="false">
      <c r="A886" s="31" t="s">
        <v>1502</v>
      </c>
      <c r="B886" s="31" t="s">
        <v>1503</v>
      </c>
      <c r="C886" s="31" t="s">
        <v>1504</v>
      </c>
      <c r="D886" s="31" t="n">
        <v>1000</v>
      </c>
      <c r="E886" s="31" t="n">
        <v>3.07</v>
      </c>
      <c r="F886" s="31" t="n">
        <v>34.9</v>
      </c>
      <c r="G886" s="32" t="n">
        <v>44860</v>
      </c>
      <c r="H886" s="32" t="n">
        <v>47408</v>
      </c>
      <c r="I886" s="32" t="n">
        <v>44860</v>
      </c>
      <c r="J886" s="31" t="n">
        <f aca="true">IF(I886&gt;0,I886-TODAY(),H886-TODAY())</f>
        <v>166</v>
      </c>
      <c r="K886" s="31" t="n">
        <v>182</v>
      </c>
      <c r="L886" s="31" t="n">
        <v>100</v>
      </c>
      <c r="M886" s="33" t="n">
        <f aca="false">F886/K886*365/D886</f>
        <v>0.0699917582417582</v>
      </c>
      <c r="N886" s="33" t="n">
        <f aca="false">R886/S886</f>
        <v>0.0699896095607446</v>
      </c>
      <c r="O886" s="33" t="n">
        <f aca="false">M886/L886*100</f>
        <v>0.0699917582417582</v>
      </c>
      <c r="P886" s="0" t="n">
        <f aca="false">M886*100/365*J886</f>
        <v>3.18318681318681</v>
      </c>
      <c r="Q886" s="0" t="n">
        <f aca="false">P886-L886+100</f>
        <v>3.18318681318681</v>
      </c>
      <c r="R886" s="0" t="n">
        <f aca="false">Q886/J886*365</f>
        <v>6.99917582417581</v>
      </c>
      <c r="S886" s="0" t="n">
        <f aca="false">E886/D886+L886</f>
        <v>100.00307</v>
      </c>
    </row>
    <row r="887" customFormat="false" ht="12.8" hidden="false" customHeight="false" outlineLevel="0" collapsed="false">
      <c r="A887" s="31" t="s">
        <v>1505</v>
      </c>
      <c r="B887" s="31" t="s">
        <v>1506</v>
      </c>
      <c r="C887" s="31" t="s">
        <v>1507</v>
      </c>
      <c r="D887" s="31" t="n">
        <v>1000</v>
      </c>
      <c r="E887" s="31" t="n">
        <v>31.45</v>
      </c>
      <c r="F887" s="31" t="n">
        <v>34.9</v>
      </c>
      <c r="G887" s="32" t="n">
        <v>44712</v>
      </c>
      <c r="H887" s="32" t="n">
        <v>45076</v>
      </c>
      <c r="I887" s="32"/>
      <c r="J887" s="31" t="n">
        <f aca="true">IF(I887&gt;0,I887-TODAY(),H887-TODAY())</f>
        <v>382</v>
      </c>
      <c r="K887" s="31" t="n">
        <v>182</v>
      </c>
      <c r="L887" s="31" t="n">
        <v>100</v>
      </c>
      <c r="M887" s="33" t="n">
        <f aca="false">F887/K887*365/D887</f>
        <v>0.0699917582417582</v>
      </c>
      <c r="N887" s="33" t="n">
        <f aca="false">R887/S887</f>
        <v>0.069969752754517</v>
      </c>
      <c r="O887" s="33" t="n">
        <f aca="false">M887/L887*100</f>
        <v>0.0699917582417582</v>
      </c>
      <c r="P887" s="0" t="n">
        <f aca="false">M887*100/365*J887</f>
        <v>7.32516483516484</v>
      </c>
      <c r="Q887" s="0" t="n">
        <f aca="false">P887-L887+100</f>
        <v>7.32516483516484</v>
      </c>
      <c r="R887" s="0" t="n">
        <f aca="false">Q887/J887*365</f>
        <v>6.99917582417583</v>
      </c>
      <c r="S887" s="0" t="n">
        <f aca="false">E887/D887+L887</f>
        <v>100.03145</v>
      </c>
    </row>
    <row r="888" customFormat="false" ht="12.8" hidden="false" customHeight="false" outlineLevel="0" collapsed="false">
      <c r="A888" s="28" t="s">
        <v>3151</v>
      </c>
      <c r="B888" s="28" t="s">
        <v>3152</v>
      </c>
      <c r="C888" s="28" t="s">
        <v>3153</v>
      </c>
      <c r="D888" s="28" t="n">
        <v>1000</v>
      </c>
      <c r="E888" s="28" t="n">
        <v>33.75</v>
      </c>
      <c r="F888" s="28" t="n">
        <v>34.9</v>
      </c>
      <c r="G888" s="29" t="n">
        <v>44700</v>
      </c>
      <c r="H888" s="29" t="n">
        <v>48704</v>
      </c>
      <c r="I888" s="29" t="n">
        <v>44700</v>
      </c>
      <c r="J888" s="28" t="n">
        <f aca="true">IF(I888&gt;0,I888-TODAY(),H888-TODAY())</f>
        <v>6</v>
      </c>
      <c r="K888" s="28" t="n">
        <v>182</v>
      </c>
      <c r="L888" s="28" t="n">
        <v>100</v>
      </c>
      <c r="M888" s="30" t="n">
        <f aca="false">F888/K888*365/D888</f>
        <v>0.0699917582417582</v>
      </c>
      <c r="N888" s="30" t="n">
        <f aca="false">R888/S888</f>
        <v>0.0699681439931639</v>
      </c>
      <c r="O888" s="30" t="n">
        <f aca="false">M888/L888*100</f>
        <v>0.0699917582417582</v>
      </c>
      <c r="P888" s="0" t="n">
        <f aca="false">M888*100/365*J888</f>
        <v>0.115054945054945</v>
      </c>
      <c r="Q888" s="0" t="n">
        <f aca="false">P888-L888+100</f>
        <v>0.115054945054951</v>
      </c>
      <c r="R888" s="0" t="n">
        <f aca="false">Q888/J888*365</f>
        <v>6.99917582417616</v>
      </c>
      <c r="S888" s="0" t="n">
        <f aca="false">E888/D888+L888</f>
        <v>100.03375</v>
      </c>
    </row>
    <row r="889" customFormat="false" ht="12.8" hidden="false" customHeight="false" outlineLevel="0" collapsed="false">
      <c r="A889" s="31" t="s">
        <v>3154</v>
      </c>
      <c r="B889" s="31" t="s">
        <v>3155</v>
      </c>
      <c r="C889" s="31" t="s">
        <v>3156</v>
      </c>
      <c r="D889" s="31" t="n">
        <v>1000</v>
      </c>
      <c r="E889" s="31" t="n">
        <v>0</v>
      </c>
      <c r="F889" s="31" t="n">
        <v>0.5</v>
      </c>
      <c r="G889" s="32" t="n">
        <v>46008</v>
      </c>
      <c r="H889" s="32" t="n">
        <v>46008</v>
      </c>
      <c r="I889" s="32"/>
      <c r="J889" s="31" t="n">
        <f aca="true">IF(I889&gt;0,I889-TODAY(),H889-TODAY())</f>
        <v>1314</v>
      </c>
      <c r="K889" s="31" t="n">
        <v>1832</v>
      </c>
      <c r="L889" s="31" t="n">
        <v>79.91</v>
      </c>
      <c r="M889" s="33" t="n">
        <f aca="false">F889/K889*365/D889</f>
        <v>9.9617903930131E-005</v>
      </c>
      <c r="N889" s="33" t="n">
        <f aca="false">R889/S889</f>
        <v>0.0699601720178772</v>
      </c>
      <c r="O889" s="33" t="n">
        <f aca="false">M889/L889*100</f>
        <v>0.000124662625366201</v>
      </c>
      <c r="P889" s="0" t="n">
        <f aca="false">M889*100/365*J889</f>
        <v>0.0358624454148472</v>
      </c>
      <c r="Q889" s="0" t="n">
        <f aca="false">P889-L889+100</f>
        <v>20.1258624454149</v>
      </c>
      <c r="R889" s="0" t="n">
        <f aca="false">Q889/J889*365</f>
        <v>5.59051734594857</v>
      </c>
      <c r="S889" s="0" t="n">
        <f aca="false">E889/D889+L889</f>
        <v>79.91</v>
      </c>
    </row>
    <row r="890" customFormat="false" ht="12.8" hidden="false" customHeight="false" outlineLevel="0" collapsed="false">
      <c r="A890" s="28" t="s">
        <v>1508</v>
      </c>
      <c r="B890" s="28" t="s">
        <v>1509</v>
      </c>
      <c r="C890" s="28" t="s">
        <v>1510</v>
      </c>
      <c r="D890" s="28" t="n">
        <v>1000</v>
      </c>
      <c r="E890" s="28" t="n">
        <v>0.02</v>
      </c>
      <c r="F890" s="28" t="n">
        <v>0.05</v>
      </c>
      <c r="G890" s="29" t="n">
        <v>44812</v>
      </c>
      <c r="H890" s="29" t="n">
        <v>44994</v>
      </c>
      <c r="I890" s="29"/>
      <c r="J890" s="28" t="n">
        <f aca="true">IF(I890&gt;0,I890-TODAY(),H890-TODAY())</f>
        <v>300</v>
      </c>
      <c r="K890" s="28" t="n">
        <v>182</v>
      </c>
      <c r="L890" s="28" t="n">
        <v>94.62</v>
      </c>
      <c r="M890" s="30" t="n">
        <f aca="false">F890/K890*365/D890</f>
        <v>0.000100274725274725</v>
      </c>
      <c r="N890" s="30" t="n">
        <f aca="false">R890/S890</f>
        <v>0.0692844298616099</v>
      </c>
      <c r="O890" s="30" t="n">
        <f aca="false">M890/L890*100</f>
        <v>0.000105976247383984</v>
      </c>
      <c r="P890" s="0" t="n">
        <f aca="false">M890*100/365*J890</f>
        <v>0.00824175824175824</v>
      </c>
      <c r="Q890" s="0" t="n">
        <f aca="false">P890-L890+100</f>
        <v>5.38824175824175</v>
      </c>
      <c r="R890" s="0" t="n">
        <f aca="false">Q890/J890*365</f>
        <v>6.55569413919413</v>
      </c>
      <c r="S890" s="0" t="n">
        <f aca="false">E890/D890+L890</f>
        <v>94.62002</v>
      </c>
    </row>
    <row r="891" customFormat="false" ht="12.8" hidden="false" customHeight="false" outlineLevel="0" collapsed="false">
      <c r="A891" s="31" t="s">
        <v>3157</v>
      </c>
      <c r="B891" s="31" t="s">
        <v>3158</v>
      </c>
      <c r="C891" s="31" t="s">
        <v>3159</v>
      </c>
      <c r="D891" s="31" t="n">
        <v>1000</v>
      </c>
      <c r="E891" s="31" t="n">
        <v>0</v>
      </c>
      <c r="F891" s="31" t="n">
        <v>0.5</v>
      </c>
      <c r="G891" s="32" t="n">
        <v>45812</v>
      </c>
      <c r="H891" s="32" t="n">
        <v>45812</v>
      </c>
      <c r="I891" s="32"/>
      <c r="J891" s="31" t="n">
        <f aca="true">IF(I891&gt;0,I891-TODAY(),H891-TODAY())</f>
        <v>1118</v>
      </c>
      <c r="K891" s="31" t="n">
        <v>1832</v>
      </c>
      <c r="L891" s="31" t="n">
        <v>82.59</v>
      </c>
      <c r="M891" s="33" t="n">
        <f aca="false">F891/K891*365/D891</f>
        <v>9.9617903930131E-005</v>
      </c>
      <c r="N891" s="33" t="n">
        <f aca="false">R891/S891</f>
        <v>0.0689418371984656</v>
      </c>
      <c r="O891" s="33" t="n">
        <f aca="false">M891/L891*100</f>
        <v>0.000120617391851472</v>
      </c>
      <c r="P891" s="0" t="n">
        <f aca="false">M891*100/365*J891</f>
        <v>0.0305131004366812</v>
      </c>
      <c r="Q891" s="0" t="n">
        <f aca="false">P891-L891+100</f>
        <v>17.4405131004367</v>
      </c>
      <c r="R891" s="0" t="n">
        <f aca="false">Q891/J891*365</f>
        <v>5.69390633422128</v>
      </c>
      <c r="S891" s="0" t="n">
        <f aca="false">E891/D891+L891</f>
        <v>82.59</v>
      </c>
    </row>
    <row r="892" customFormat="false" ht="12.8" hidden="false" customHeight="false" outlineLevel="0" collapsed="false">
      <c r="A892" s="31" t="s">
        <v>3160</v>
      </c>
      <c r="B892" s="31" t="s">
        <v>3161</v>
      </c>
      <c r="C892" s="31" t="s">
        <v>3162</v>
      </c>
      <c r="D892" s="31" t="n">
        <v>1000</v>
      </c>
      <c r="E892" s="31" t="n">
        <v>0</v>
      </c>
      <c r="F892" s="31" t="n">
        <v>0.5</v>
      </c>
      <c r="G892" s="32" t="n">
        <v>45861</v>
      </c>
      <c r="H892" s="32" t="n">
        <v>45861</v>
      </c>
      <c r="I892" s="32"/>
      <c r="J892" s="31" t="n">
        <f aca="true">IF(I892&gt;0,I892-TODAY(),H892-TODAY())</f>
        <v>1167</v>
      </c>
      <c r="K892" s="31" t="n">
        <v>1833</v>
      </c>
      <c r="L892" s="31" t="n">
        <v>82</v>
      </c>
      <c r="M892" s="33" t="n">
        <f aca="false">F892/K892*365/D892</f>
        <v>9.95635570103655E-005</v>
      </c>
      <c r="N892" s="33" t="n">
        <f aca="false">R892/S892</f>
        <v>0.0687777610623771</v>
      </c>
      <c r="O892" s="33" t="n">
        <f aca="false">M892/L892*100</f>
        <v>0.00012141897196386</v>
      </c>
      <c r="P892" s="0" t="n">
        <f aca="false">M892*100/365*J892</f>
        <v>0.0318330605564648</v>
      </c>
      <c r="Q892" s="0" t="n">
        <f aca="false">P892-L892+100</f>
        <v>18.0318330605565</v>
      </c>
      <c r="R892" s="0" t="n">
        <f aca="false">Q892/J892*365</f>
        <v>5.63977640711492</v>
      </c>
      <c r="S892" s="0" t="n">
        <f aca="false">E892/D892+L892</f>
        <v>82</v>
      </c>
    </row>
    <row r="893" customFormat="false" ht="12.8" hidden="false" customHeight="false" outlineLevel="0" collapsed="false">
      <c r="A893" s="28" t="s">
        <v>3163</v>
      </c>
      <c r="B893" s="28" t="s">
        <v>3163</v>
      </c>
      <c r="C893" s="28" t="s">
        <v>3164</v>
      </c>
      <c r="D893" s="28" t="n">
        <v>1000</v>
      </c>
      <c r="E893" s="28" t="n">
        <v>15.84</v>
      </c>
      <c r="F893" s="28" t="n">
        <v>33.91</v>
      </c>
      <c r="G893" s="29" t="n">
        <v>44791</v>
      </c>
      <c r="H893" s="29" t="n">
        <v>44973</v>
      </c>
      <c r="I893" s="29"/>
      <c r="J893" s="28" t="n">
        <f aca="true">IF(I893&gt;0,I893-TODAY(),H893-TODAY())</f>
        <v>279</v>
      </c>
      <c r="K893" s="28" t="n">
        <v>182</v>
      </c>
      <c r="L893" s="28" t="n">
        <v>99.95</v>
      </c>
      <c r="M893" s="30" t="n">
        <f aca="false">F893/K893*365/D893</f>
        <v>0.0680063186813187</v>
      </c>
      <c r="N893" s="30" t="n">
        <f aca="false">R893/S893</f>
        <v>0.0686839029663712</v>
      </c>
      <c r="O893" s="30" t="n">
        <f aca="false">M893/L893*100</f>
        <v>0.0680403388507441</v>
      </c>
      <c r="P893" s="0" t="n">
        <f aca="false">M893*100/365*J893</f>
        <v>5.19829120879121</v>
      </c>
      <c r="Q893" s="0" t="n">
        <f aca="false">P893-L893+100</f>
        <v>5.2482912087912</v>
      </c>
      <c r="R893" s="0" t="n">
        <f aca="false">Q893/J893*365</f>
        <v>6.86604405451179</v>
      </c>
      <c r="S893" s="0" t="n">
        <f aca="false">E893/D893+L893</f>
        <v>99.96584</v>
      </c>
    </row>
    <row r="894" customFormat="false" ht="12.8" hidden="false" customHeight="false" outlineLevel="0" collapsed="false">
      <c r="A894" s="28" t="s">
        <v>3165</v>
      </c>
      <c r="B894" s="28" t="s">
        <v>3166</v>
      </c>
      <c r="C894" s="28" t="s">
        <v>3167</v>
      </c>
      <c r="D894" s="28" t="n">
        <v>1000</v>
      </c>
      <c r="E894" s="28" t="n">
        <v>0.68</v>
      </c>
      <c r="F894" s="28" t="n">
        <v>15.46</v>
      </c>
      <c r="G894" s="29" t="n">
        <v>44781</v>
      </c>
      <c r="H894" s="29" t="n">
        <v>45327</v>
      </c>
      <c r="I894" s="29"/>
      <c r="J894" s="28" t="n">
        <f aca="true">IF(I894&gt;0,I894-TODAY(),H894-TODAY())</f>
        <v>633</v>
      </c>
      <c r="K894" s="28" t="n">
        <v>91</v>
      </c>
      <c r="L894" s="28" t="n">
        <v>99</v>
      </c>
      <c r="M894" s="30" t="n">
        <f aca="false">F894/K894*365/D894</f>
        <v>0.0620098901098901</v>
      </c>
      <c r="N894" s="30" t="n">
        <f aca="false">R894/S894</f>
        <v>0.0684602195084998</v>
      </c>
      <c r="O894" s="30" t="n">
        <f aca="false">M894/L894*100</f>
        <v>0.0626362526362526</v>
      </c>
      <c r="P894" s="0" t="n">
        <f aca="false">M894*100/365*J894</f>
        <v>10.754043956044</v>
      </c>
      <c r="Q894" s="0" t="n">
        <f aca="false">P894-L894+100</f>
        <v>11.754043956044</v>
      </c>
      <c r="R894" s="0" t="n">
        <f aca="false">Q894/J894*365</f>
        <v>6.77760828429075</v>
      </c>
      <c r="S894" s="0" t="n">
        <f aca="false">E894/D894+L894</f>
        <v>99.00068</v>
      </c>
    </row>
    <row r="895" customFormat="false" ht="12.8" hidden="false" customHeight="false" outlineLevel="0" collapsed="false">
      <c r="A895" s="31" t="s">
        <v>3168</v>
      </c>
      <c r="B895" s="31" t="s">
        <v>3169</v>
      </c>
      <c r="C895" s="31" t="s">
        <v>3170</v>
      </c>
      <c r="D895" s="31" t="n">
        <v>1000</v>
      </c>
      <c r="E895" s="31" t="n">
        <v>0.04</v>
      </c>
      <c r="F895" s="31" t="n">
        <v>0.05</v>
      </c>
      <c r="G895" s="32" t="n">
        <v>44727</v>
      </c>
      <c r="H895" s="32" t="n">
        <v>45646</v>
      </c>
      <c r="I895" s="32"/>
      <c r="J895" s="31" t="n">
        <f aca="true">IF(I895&gt;0,I895-TODAY(),H895-TODAY())</f>
        <v>952</v>
      </c>
      <c r="K895" s="31" t="n">
        <v>182</v>
      </c>
      <c r="L895" s="31" t="n">
        <v>84.99</v>
      </c>
      <c r="M895" s="33" t="n">
        <f aca="false">F895/K895*365/D895</f>
        <v>0.000100274725274725</v>
      </c>
      <c r="N895" s="33" t="n">
        <f aca="false">R895/S895</f>
        <v>0.0678304413824136</v>
      </c>
      <c r="O895" s="33" t="n">
        <f aca="false">M895/L895*100</f>
        <v>0.000117984145516796</v>
      </c>
      <c r="P895" s="0" t="n">
        <f aca="false">M895*100/365*J895</f>
        <v>0.0261538461538462</v>
      </c>
      <c r="Q895" s="0" t="n">
        <f aca="false">P895-L895+100</f>
        <v>15.0361538461539</v>
      </c>
      <c r="R895" s="0" t="n">
        <f aca="false">Q895/J895*365</f>
        <v>5.76491192630899</v>
      </c>
      <c r="S895" s="0" t="n">
        <f aca="false">E895/D895+L895</f>
        <v>84.99004</v>
      </c>
    </row>
    <row r="896" customFormat="false" ht="12.8" hidden="false" customHeight="false" outlineLevel="0" collapsed="false">
      <c r="A896" s="28" t="s">
        <v>359</v>
      </c>
      <c r="B896" s="28" t="s">
        <v>360</v>
      </c>
      <c r="C896" s="28" t="s">
        <v>361</v>
      </c>
      <c r="D896" s="28" t="n">
        <v>1000</v>
      </c>
      <c r="E896" s="28" t="n">
        <v>0.3</v>
      </c>
      <c r="F896" s="28" t="n">
        <v>54.45</v>
      </c>
      <c r="G896" s="29" t="n">
        <v>44875</v>
      </c>
      <c r="H896" s="29" t="n">
        <v>47059</v>
      </c>
      <c r="I896" s="29" t="n">
        <v>44875</v>
      </c>
      <c r="J896" s="28" t="n">
        <f aca="true">IF(I896&gt;0,I896-TODAY(),H896-TODAY())</f>
        <v>181</v>
      </c>
      <c r="K896" s="28" t="n">
        <v>182</v>
      </c>
      <c r="L896" s="28" t="n">
        <v>102.01</v>
      </c>
      <c r="M896" s="30" t="n">
        <f aca="false">F896/K896*365/D896</f>
        <v>0.109199175824176</v>
      </c>
      <c r="N896" s="30" t="n">
        <f aca="false">R896/S896</f>
        <v>0.0673128366967893</v>
      </c>
      <c r="O896" s="30" t="n">
        <f aca="false">M896/L896*100</f>
        <v>0.107047520658931</v>
      </c>
      <c r="P896" s="0" t="n">
        <f aca="false">M896*100/365*J896</f>
        <v>5.41508241758242</v>
      </c>
      <c r="Q896" s="0" t="n">
        <f aca="false">P896-L896+100</f>
        <v>3.40508241758241</v>
      </c>
      <c r="R896" s="0" t="n">
        <f aca="false">Q896/J896*365</f>
        <v>6.86660266529049</v>
      </c>
      <c r="S896" s="0" t="n">
        <f aca="false">E896/D896+L896</f>
        <v>102.0103</v>
      </c>
    </row>
    <row r="897" customFormat="false" ht="12.8" hidden="false" customHeight="false" outlineLevel="0" collapsed="false">
      <c r="A897" s="31" t="s">
        <v>3171</v>
      </c>
      <c r="B897" s="31" t="s">
        <v>3172</v>
      </c>
      <c r="C897" s="31" t="s">
        <v>3173</v>
      </c>
      <c r="D897" s="31" t="n">
        <v>1000</v>
      </c>
      <c r="E897" s="31" t="n">
        <v>0</v>
      </c>
      <c r="F897" s="31" t="n">
        <v>47.5</v>
      </c>
      <c r="G897" s="32" t="n">
        <v>45705</v>
      </c>
      <c r="H897" s="32" t="n">
        <v>45705</v>
      </c>
      <c r="I897" s="32"/>
      <c r="J897" s="31" t="n">
        <f aca="true">IF(I897&gt;0,I897-TODAY(),H897-TODAY())</f>
        <v>1011</v>
      </c>
      <c r="K897" s="31" t="n">
        <v>1833</v>
      </c>
      <c r="L897" s="31" t="n">
        <v>86.5</v>
      </c>
      <c r="M897" s="33" t="n">
        <f aca="false">F897/K897*365/D897</f>
        <v>0.00945853791598472</v>
      </c>
      <c r="N897" s="33" t="n">
        <f aca="false">R897/S897</f>
        <v>0.0672802431439833</v>
      </c>
      <c r="O897" s="33" t="n">
        <f aca="false">M897/L897*100</f>
        <v>0.0109347259144332</v>
      </c>
      <c r="P897" s="0" t="n">
        <f aca="false">M897*100/365*J897</f>
        <v>2.61988543371522</v>
      </c>
      <c r="Q897" s="0" t="n">
        <f aca="false">P897-L897+100</f>
        <v>16.1198854337152</v>
      </c>
      <c r="R897" s="0" t="n">
        <f aca="false">Q897/J897*365</f>
        <v>5.81974103195456</v>
      </c>
      <c r="S897" s="0" t="n">
        <f aca="false">E897/D897+L897</f>
        <v>86.5</v>
      </c>
    </row>
    <row r="898" customFormat="false" ht="12.8" hidden="false" customHeight="false" outlineLevel="0" collapsed="false">
      <c r="A898" s="28" t="s">
        <v>1511</v>
      </c>
      <c r="B898" s="28" t="s">
        <v>1512</v>
      </c>
      <c r="C898" s="28" t="s">
        <v>1513</v>
      </c>
      <c r="D898" s="28" t="n">
        <v>1000</v>
      </c>
      <c r="E898" s="28" t="n">
        <v>0.63</v>
      </c>
      <c r="F898" s="28" t="n">
        <v>5.01</v>
      </c>
      <c r="G898" s="29" t="n">
        <v>44854</v>
      </c>
      <c r="H898" s="29" t="n">
        <v>45950</v>
      </c>
      <c r="I898" s="29"/>
      <c r="J898" s="28" t="n">
        <f aca="true">IF(I898&gt;0,I898-TODAY(),H898-TODAY())</f>
        <v>1256</v>
      </c>
      <c r="K898" s="28" t="n">
        <v>183</v>
      </c>
      <c r="L898" s="28" t="n">
        <v>84.29</v>
      </c>
      <c r="M898" s="30" t="n">
        <f aca="false">F898/K898*365/D898</f>
        <v>0.00999262295081967</v>
      </c>
      <c r="N898" s="30" t="n">
        <f aca="false">R898/S898</f>
        <v>0.0660176385683365</v>
      </c>
      <c r="O898" s="30" t="n">
        <f aca="false">M898/L898*100</f>
        <v>0.0118550515491988</v>
      </c>
      <c r="P898" s="0" t="n">
        <f aca="false">M898*100/365*J898</f>
        <v>3.43855737704918</v>
      </c>
      <c r="Q898" s="0" t="n">
        <f aca="false">P898-L898+100</f>
        <v>19.1485573770492</v>
      </c>
      <c r="R898" s="0" t="n">
        <f aca="false">Q898/J898*365</f>
        <v>5.56466834603738</v>
      </c>
      <c r="S898" s="0" t="n">
        <f aca="false">E898/D898+L898</f>
        <v>84.29063</v>
      </c>
    </row>
    <row r="899" customFormat="false" ht="12.8" hidden="false" customHeight="false" outlineLevel="0" collapsed="false">
      <c r="A899" s="31" t="s">
        <v>3174</v>
      </c>
      <c r="B899" s="31" t="s">
        <v>3175</v>
      </c>
      <c r="C899" s="31" t="s">
        <v>3176</v>
      </c>
      <c r="D899" s="31" t="n">
        <v>1000</v>
      </c>
      <c r="E899" s="31" t="n">
        <v>0</v>
      </c>
      <c r="F899" s="31" t="n">
        <v>61</v>
      </c>
      <c r="G899" s="32" t="n">
        <v>45861</v>
      </c>
      <c r="H899" s="32" t="n">
        <v>45861</v>
      </c>
      <c r="I899" s="32"/>
      <c r="J899" s="31" t="n">
        <f aca="true">IF(I899&gt;0,I899-TODAY(),H899-TODAY())</f>
        <v>1167</v>
      </c>
      <c r="K899" s="31" t="n">
        <v>1826</v>
      </c>
      <c r="L899" s="31" t="n">
        <v>85.91</v>
      </c>
      <c r="M899" s="33" t="n">
        <f aca="false">F899/K899*365/D899</f>
        <v>0.0121933187294633</v>
      </c>
      <c r="N899" s="33" t="n">
        <f aca="false">R899/S899</f>
        <v>0.065489813782806</v>
      </c>
      <c r="O899" s="33" t="n">
        <f aca="false">M899/L899*100</f>
        <v>0.0141931308688899</v>
      </c>
      <c r="P899" s="0" t="n">
        <f aca="false">M899*100/365*J899</f>
        <v>3.89852135815991</v>
      </c>
      <c r="Q899" s="0" t="n">
        <f aca="false">P899-L899+100</f>
        <v>17.9885213581599</v>
      </c>
      <c r="R899" s="0" t="n">
        <f aca="false">Q899/J899*365</f>
        <v>5.62622990208086</v>
      </c>
      <c r="S899" s="0" t="n">
        <f aca="false">E899/D899+L899</f>
        <v>85.91</v>
      </c>
    </row>
    <row r="900" customFormat="false" ht="12.8" hidden="false" customHeight="false" outlineLevel="0" collapsed="false">
      <c r="A900" s="28" t="s">
        <v>3177</v>
      </c>
      <c r="B900" s="28" t="s">
        <v>3178</v>
      </c>
      <c r="C900" s="28" t="s">
        <v>3179</v>
      </c>
      <c r="D900" s="28" t="n">
        <v>1000</v>
      </c>
      <c r="E900" s="28" t="n">
        <v>10.27</v>
      </c>
      <c r="F900" s="28" t="n">
        <v>14.83</v>
      </c>
      <c r="G900" s="29" t="n">
        <v>44722</v>
      </c>
      <c r="H900" s="29" t="n">
        <v>44995</v>
      </c>
      <c r="I900" s="29"/>
      <c r="J900" s="28" t="n">
        <f aca="true">IF(I900&gt;0,I900-TODAY(),H900-TODAY())</f>
        <v>301</v>
      </c>
      <c r="K900" s="28" t="n">
        <v>91</v>
      </c>
      <c r="L900" s="28" t="n">
        <v>99.55</v>
      </c>
      <c r="M900" s="30" t="n">
        <f aca="false">F900/K900*365/D900</f>
        <v>0.059482967032967</v>
      </c>
      <c r="N900" s="30" t="n">
        <f aca="false">R900/S900</f>
        <v>0.0652265985861592</v>
      </c>
      <c r="O900" s="30" t="n">
        <f aca="false">M900/L900*100</f>
        <v>0.0597518503595852</v>
      </c>
      <c r="P900" s="0" t="n">
        <f aca="false">M900*100/365*J900</f>
        <v>4.90530769230769</v>
      </c>
      <c r="Q900" s="0" t="n">
        <f aca="false">P900-L900+100</f>
        <v>5.35530769230769</v>
      </c>
      <c r="R900" s="0" t="n">
        <f aca="false">Q900/J900*365</f>
        <v>6.49397776641963</v>
      </c>
      <c r="S900" s="0" t="n">
        <f aca="false">E900/D900+L900</f>
        <v>99.56027</v>
      </c>
    </row>
    <row r="901" customFormat="false" ht="12.8" hidden="false" customHeight="false" outlineLevel="0" collapsed="false">
      <c r="A901" s="31" t="s">
        <v>3180</v>
      </c>
      <c r="B901" s="31" t="s">
        <v>3181</v>
      </c>
      <c r="C901" s="31" t="s">
        <v>3182</v>
      </c>
      <c r="D901" s="31" t="n">
        <v>1000</v>
      </c>
      <c r="E901" s="31" t="n">
        <v>0</v>
      </c>
      <c r="F901" s="31" t="n">
        <v>0.5</v>
      </c>
      <c r="G901" s="32" t="n">
        <v>45845</v>
      </c>
      <c r="H901" s="32" t="n">
        <v>45845</v>
      </c>
      <c r="I901" s="32"/>
      <c r="J901" s="31" t="n">
        <f aca="true">IF(I901&gt;0,I901-TODAY(),H901-TODAY())</f>
        <v>1151</v>
      </c>
      <c r="K901" s="31" t="n">
        <v>1833</v>
      </c>
      <c r="L901" s="31" t="n">
        <v>82.99</v>
      </c>
      <c r="M901" s="33" t="n">
        <f aca="false">F901/K901*365/D901</f>
        <v>9.95635570103655E-005</v>
      </c>
      <c r="N901" s="33" t="n">
        <f aca="false">R901/S901</f>
        <v>0.065117386311833</v>
      </c>
      <c r="O901" s="33" t="n">
        <f aca="false">M901/L901*100</f>
        <v>0.000119970547066352</v>
      </c>
      <c r="P901" s="0" t="n">
        <f aca="false">M901*100/365*J901</f>
        <v>0.0313966175668303</v>
      </c>
      <c r="Q901" s="0" t="n">
        <f aca="false">P901-L901+100</f>
        <v>17.0413966175668</v>
      </c>
      <c r="R901" s="0" t="n">
        <f aca="false">Q901/J901*365</f>
        <v>5.40409189001902</v>
      </c>
      <c r="S901" s="0" t="n">
        <f aca="false">E901/D901+L901</f>
        <v>82.99</v>
      </c>
    </row>
    <row r="902" customFormat="false" ht="12.8" hidden="false" customHeight="false" outlineLevel="0" collapsed="false">
      <c r="A902" s="31" t="s">
        <v>3183</v>
      </c>
      <c r="B902" s="31" t="s">
        <v>3184</v>
      </c>
      <c r="C902" s="31" t="s">
        <v>3185</v>
      </c>
      <c r="D902" s="31" t="n">
        <v>1000</v>
      </c>
      <c r="E902" s="31" t="n">
        <v>0</v>
      </c>
      <c r="F902" s="31" t="n">
        <v>0.5</v>
      </c>
      <c r="G902" s="32" t="n">
        <v>45686</v>
      </c>
      <c r="H902" s="32" t="n">
        <v>45686</v>
      </c>
      <c r="I902" s="32"/>
      <c r="J902" s="31" t="n">
        <f aca="true">IF(I902&gt;0,I902-TODAY(),H902-TODAY())</f>
        <v>992</v>
      </c>
      <c r="K902" s="31" t="n">
        <v>1833</v>
      </c>
      <c r="L902" s="31" t="n">
        <v>84.99</v>
      </c>
      <c r="M902" s="33" t="n">
        <f aca="false">F902/K902*365/D902</f>
        <v>9.95635570103655E-005</v>
      </c>
      <c r="N902" s="33" t="n">
        <f aca="false">R902/S902</f>
        <v>0.0650992942345142</v>
      </c>
      <c r="O902" s="33" t="n">
        <f aca="false">M902/L902*100</f>
        <v>0.000117147378527316</v>
      </c>
      <c r="P902" s="0" t="n">
        <f aca="false">M902*100/365*J902</f>
        <v>0.0270594653573377</v>
      </c>
      <c r="Q902" s="0" t="n">
        <f aca="false">P902-L902+100</f>
        <v>15.0370594653573</v>
      </c>
      <c r="R902" s="0" t="n">
        <f aca="false">Q902/J902*365</f>
        <v>5.53278901699136</v>
      </c>
      <c r="S902" s="0" t="n">
        <f aca="false">E902/D902+L902</f>
        <v>84.99</v>
      </c>
    </row>
    <row r="903" customFormat="false" ht="12.8" hidden="false" customHeight="false" outlineLevel="0" collapsed="false">
      <c r="A903" s="31" t="s">
        <v>3186</v>
      </c>
      <c r="B903" s="31" t="s">
        <v>3187</v>
      </c>
      <c r="C903" s="31" t="s">
        <v>3188</v>
      </c>
      <c r="D903" s="31" t="n">
        <v>1000</v>
      </c>
      <c r="E903" s="31" t="n">
        <v>0</v>
      </c>
      <c r="F903" s="31" t="n">
        <v>0.5</v>
      </c>
      <c r="G903" s="32" t="n">
        <v>45922</v>
      </c>
      <c r="H903" s="32" t="n">
        <v>45922</v>
      </c>
      <c r="I903" s="32"/>
      <c r="J903" s="31" t="n">
        <f aca="true">IF(I903&gt;0,I903-TODAY(),H903-TODAY())</f>
        <v>1228</v>
      </c>
      <c r="K903" s="31" t="n">
        <v>1833</v>
      </c>
      <c r="L903" s="31" t="n">
        <v>82.25</v>
      </c>
      <c r="M903" s="33" t="n">
        <f aca="false">F903/K903*365/D903</f>
        <v>9.95635570103655E-005</v>
      </c>
      <c r="N903" s="33" t="n">
        <f aca="false">R903/S903</f>
        <v>0.0642651842499814</v>
      </c>
      <c r="O903" s="33" t="n">
        <f aca="false">M903/L903*100</f>
        <v>0.00012104991733783</v>
      </c>
      <c r="P903" s="0" t="n">
        <f aca="false">M903*100/365*J903</f>
        <v>0.0334969994544463</v>
      </c>
      <c r="Q903" s="0" t="n">
        <f aca="false">P903-L903+100</f>
        <v>17.7834969994544</v>
      </c>
      <c r="R903" s="0" t="n">
        <f aca="false">Q903/J903*365</f>
        <v>5.28581140456097</v>
      </c>
      <c r="S903" s="0" t="n">
        <f aca="false">E903/D903+L903</f>
        <v>82.25</v>
      </c>
    </row>
    <row r="904" customFormat="false" ht="12.8" hidden="false" customHeight="false" outlineLevel="0" collapsed="false">
      <c r="A904" s="31" t="s">
        <v>3189</v>
      </c>
      <c r="B904" s="31" t="s">
        <v>3190</v>
      </c>
      <c r="C904" s="31" t="s">
        <v>3191</v>
      </c>
      <c r="D904" s="31" t="n">
        <v>1000</v>
      </c>
      <c r="E904" s="31" t="n">
        <v>0</v>
      </c>
      <c r="F904" s="31" t="n">
        <v>0.5</v>
      </c>
      <c r="G904" s="32" t="n">
        <v>45904</v>
      </c>
      <c r="H904" s="32" t="n">
        <v>45904</v>
      </c>
      <c r="I904" s="32"/>
      <c r="J904" s="31" t="n">
        <f aca="true">IF(I904&gt;0,I904-TODAY(),H904-TODAY())</f>
        <v>1210</v>
      </c>
      <c r="K904" s="31" t="n">
        <v>1833</v>
      </c>
      <c r="L904" s="31" t="n">
        <v>82.48</v>
      </c>
      <c r="M904" s="33" t="n">
        <f aca="false">F904/K904*365/D904</f>
        <v>9.95635570103655E-005</v>
      </c>
      <c r="N904" s="33" t="n">
        <f aca="false">R904/S904</f>
        <v>0.0641963510352448</v>
      </c>
      <c r="O904" s="33" t="n">
        <f aca="false">M904/L904*100</f>
        <v>0.000120712363009657</v>
      </c>
      <c r="P904" s="0" t="n">
        <f aca="false">M904*100/365*J904</f>
        <v>0.0330060010911075</v>
      </c>
      <c r="Q904" s="0" t="n">
        <f aca="false">P904-L904+100</f>
        <v>17.5530060010911</v>
      </c>
      <c r="R904" s="0" t="n">
        <f aca="false">Q904/J904*365</f>
        <v>5.29491503338699</v>
      </c>
      <c r="S904" s="0" t="n">
        <f aca="false">E904/D904+L904</f>
        <v>82.48</v>
      </c>
    </row>
    <row r="905" customFormat="false" ht="12.8" hidden="false" customHeight="false" outlineLevel="0" collapsed="false">
      <c r="A905" s="31" t="s">
        <v>3192</v>
      </c>
      <c r="B905" s="31" t="s">
        <v>3193</v>
      </c>
      <c r="C905" s="31" t="s">
        <v>3194</v>
      </c>
      <c r="D905" s="31" t="n">
        <v>1000</v>
      </c>
      <c r="E905" s="31" t="n">
        <v>0</v>
      </c>
      <c r="F905" s="31" t="n">
        <v>0.3</v>
      </c>
      <c r="G905" s="32" t="n">
        <v>45175</v>
      </c>
      <c r="H905" s="32" t="n">
        <v>45175</v>
      </c>
      <c r="I905" s="32"/>
      <c r="J905" s="31" t="n">
        <f aca="true">IF(I905&gt;0,I905-TODAY(),H905-TODAY())</f>
        <v>481</v>
      </c>
      <c r="K905" s="31" t="n">
        <v>1101</v>
      </c>
      <c r="L905" s="31" t="n">
        <v>92.25</v>
      </c>
      <c r="M905" s="33" t="n">
        <f aca="false">F905/K905*365/D905</f>
        <v>9.94550408719346E-005</v>
      </c>
      <c r="N905" s="33" t="n">
        <f aca="false">R905/S905</f>
        <v>0.0638582399464967</v>
      </c>
      <c r="O905" s="33" t="n">
        <f aca="false">M905/L905*100</f>
        <v>0.000107810342408601</v>
      </c>
      <c r="P905" s="0" t="n">
        <f aca="false">M905*100/365*J905</f>
        <v>0.0131062670299728</v>
      </c>
      <c r="Q905" s="0" t="n">
        <f aca="false">P905-L905+100</f>
        <v>7.76310626702997</v>
      </c>
      <c r="R905" s="0" t="n">
        <f aca="false">Q905/J905*365</f>
        <v>5.89092263506432</v>
      </c>
      <c r="S905" s="0" t="n">
        <f aca="false">E905/D905+L905</f>
        <v>92.25</v>
      </c>
    </row>
    <row r="906" customFormat="false" ht="12.8" hidden="false" customHeight="false" outlineLevel="0" collapsed="false">
      <c r="A906" s="31" t="s">
        <v>3195</v>
      </c>
      <c r="B906" s="31" t="s">
        <v>3196</v>
      </c>
      <c r="C906" s="31" t="s">
        <v>3197</v>
      </c>
      <c r="D906" s="31" t="n">
        <v>1000</v>
      </c>
      <c r="E906" s="31" t="n">
        <v>0</v>
      </c>
      <c r="F906" s="31" t="n">
        <v>0.5</v>
      </c>
      <c r="G906" s="32" t="n">
        <v>45987</v>
      </c>
      <c r="H906" s="32" t="n">
        <v>45987</v>
      </c>
      <c r="I906" s="32"/>
      <c r="J906" s="31" t="n">
        <f aca="true">IF(I906&gt;0,I906-TODAY(),H906-TODAY())</f>
        <v>1293</v>
      </c>
      <c r="K906" s="31" t="n">
        <v>1832</v>
      </c>
      <c r="L906" s="31" t="n">
        <v>81.75</v>
      </c>
      <c r="M906" s="33" t="n">
        <f aca="false">F906/K906*365/D906</f>
        <v>9.9617903930131E-005</v>
      </c>
      <c r="N906" s="33" t="n">
        <f aca="false">R906/S906</f>
        <v>0.0631405577903902</v>
      </c>
      <c r="O906" s="33" t="n">
        <f aca="false">M906/L906*100</f>
        <v>0.000121856763217286</v>
      </c>
      <c r="P906" s="0" t="n">
        <f aca="false">M906*100/365*J906</f>
        <v>0.0352893013100437</v>
      </c>
      <c r="Q906" s="0" t="n">
        <f aca="false">P906-L906+100</f>
        <v>18.28528930131</v>
      </c>
      <c r="R906" s="0" t="n">
        <f aca="false">Q906/J906*365</f>
        <v>5.1617405993644</v>
      </c>
      <c r="S906" s="0" t="n">
        <f aca="false">E906/D906+L906</f>
        <v>81.75</v>
      </c>
    </row>
    <row r="907" customFormat="false" ht="12.8" hidden="false" customHeight="false" outlineLevel="0" collapsed="false">
      <c r="A907" s="31" t="s">
        <v>3198</v>
      </c>
      <c r="B907" s="31" t="s">
        <v>3199</v>
      </c>
      <c r="C907" s="31" t="s">
        <v>3200</v>
      </c>
      <c r="D907" s="31" t="n">
        <v>1000</v>
      </c>
      <c r="E907" s="31" t="n">
        <v>0</v>
      </c>
      <c r="F907" s="31" t="n">
        <v>0.5</v>
      </c>
      <c r="G907" s="32" t="n">
        <v>45972</v>
      </c>
      <c r="H907" s="32" t="n">
        <v>45972</v>
      </c>
      <c r="I907" s="32"/>
      <c r="J907" s="31" t="n">
        <f aca="true">IF(I907&gt;0,I907-TODAY(),H907-TODAY())</f>
        <v>1278</v>
      </c>
      <c r="K907" s="31" t="n">
        <v>1832</v>
      </c>
      <c r="L907" s="31" t="n">
        <v>82.01</v>
      </c>
      <c r="M907" s="33" t="n">
        <f aca="false">F907/K907*365/D907</f>
        <v>9.9617903930131E-005</v>
      </c>
      <c r="N907" s="33" t="n">
        <f aca="false">R907/S907</f>
        <v>0.062772233090799</v>
      </c>
      <c r="O907" s="33" t="n">
        <f aca="false">M907/L907*100</f>
        <v>0.000121470435227571</v>
      </c>
      <c r="P907" s="0" t="n">
        <f aca="false">M907*100/365*J907</f>
        <v>0.0348799126637555</v>
      </c>
      <c r="Q907" s="0" t="n">
        <f aca="false">P907-L907+100</f>
        <v>18.0248799126638</v>
      </c>
      <c r="R907" s="0" t="n">
        <f aca="false">Q907/J907*365</f>
        <v>5.14795083577642</v>
      </c>
      <c r="S907" s="0" t="n">
        <f aca="false">E907/D907+L907</f>
        <v>82.01</v>
      </c>
    </row>
    <row r="908" customFormat="false" ht="12.8" hidden="false" customHeight="false" outlineLevel="0" collapsed="false">
      <c r="A908" s="28" t="s">
        <v>1517</v>
      </c>
      <c r="B908" s="28" t="s">
        <v>1518</v>
      </c>
      <c r="C908" s="28" t="s">
        <v>1519</v>
      </c>
      <c r="D908" s="28" t="n">
        <v>1000</v>
      </c>
      <c r="E908" s="28" t="n">
        <v>25.47</v>
      </c>
      <c r="F908" s="28" t="n">
        <v>27.42</v>
      </c>
      <c r="G908" s="29" t="n">
        <v>44707</v>
      </c>
      <c r="H908" s="29" t="n">
        <v>47619</v>
      </c>
      <c r="I908" s="29" t="n">
        <v>44889</v>
      </c>
      <c r="J908" s="28" t="n">
        <f aca="true">IF(I908&gt;0,I908-TODAY(),H908-TODAY())</f>
        <v>195</v>
      </c>
      <c r="K908" s="28" t="n">
        <v>182</v>
      </c>
      <c r="L908" s="28" t="n">
        <v>99.6</v>
      </c>
      <c r="M908" s="30" t="n">
        <f aca="false">F908/K908*365/D908</f>
        <v>0.0549906593406593</v>
      </c>
      <c r="N908" s="30" t="n">
        <f aca="false">R908/S908</f>
        <v>0.0627127167659424</v>
      </c>
      <c r="O908" s="30" t="n">
        <f aca="false">M908/L908*100</f>
        <v>0.0552115053621078</v>
      </c>
      <c r="P908" s="0" t="n">
        <f aca="false">M908*100/365*J908</f>
        <v>2.93785714285714</v>
      </c>
      <c r="Q908" s="0" t="n">
        <f aca="false">P908-L908+100</f>
        <v>3.33785714285715</v>
      </c>
      <c r="R908" s="0" t="n">
        <f aca="false">Q908/J908*365</f>
        <v>6.24778388278389</v>
      </c>
      <c r="S908" s="0" t="n">
        <f aca="false">E908/D908+L908</f>
        <v>99.62547</v>
      </c>
    </row>
    <row r="909" customFormat="false" ht="12.8" hidden="false" customHeight="false" outlineLevel="0" collapsed="false">
      <c r="A909" s="28" t="s">
        <v>1520</v>
      </c>
      <c r="B909" s="28" t="s">
        <v>1521</v>
      </c>
      <c r="C909" s="28" t="s">
        <v>1522</v>
      </c>
      <c r="D909" s="28" t="n">
        <v>1000</v>
      </c>
      <c r="E909" s="34" t="n">
        <v>9.08</v>
      </c>
      <c r="F909" s="34" t="n">
        <v>31.16</v>
      </c>
      <c r="G909" s="29" t="n">
        <v>44823</v>
      </c>
      <c r="H909" s="29" t="n">
        <v>45187</v>
      </c>
      <c r="I909" s="29"/>
      <c r="J909" s="28" t="n">
        <f aca="true">IF(I909&gt;0,I909-TODAY(),H909-TODAY())</f>
        <v>493</v>
      </c>
      <c r="K909" s="28" t="n">
        <v>182</v>
      </c>
      <c r="L909" s="28" t="n">
        <v>100</v>
      </c>
      <c r="M909" s="30" t="n">
        <f aca="false">F909/K909*365/D909</f>
        <v>0.0624912087912088</v>
      </c>
      <c r="N909" s="30" t="n">
        <f aca="false">R909/S909</f>
        <v>0.0624855351046213</v>
      </c>
      <c r="O909" s="30" t="n">
        <f aca="false">M909/L909*100</f>
        <v>0.0624912087912088</v>
      </c>
      <c r="P909" s="0" t="n">
        <f aca="false">M909*100/365*J909</f>
        <v>8.44059340659341</v>
      </c>
      <c r="Q909" s="0" t="n">
        <f aca="false">P909-L909+100</f>
        <v>8.44059340659341</v>
      </c>
      <c r="R909" s="0" t="n">
        <f aca="false">Q909/J909*365</f>
        <v>6.24912087912088</v>
      </c>
      <c r="S909" s="0" t="n">
        <f aca="false">E909/D909+L909</f>
        <v>100.00908</v>
      </c>
    </row>
    <row r="910" customFormat="false" ht="12.8" hidden="false" customHeight="false" outlineLevel="0" collapsed="false">
      <c r="A910" s="31" t="s">
        <v>3201</v>
      </c>
      <c r="B910" s="31" t="s">
        <v>3202</v>
      </c>
      <c r="C910" s="31" t="s">
        <v>3203</v>
      </c>
      <c r="D910" s="31" t="n">
        <v>1000</v>
      </c>
      <c r="E910" s="31" t="n">
        <v>0</v>
      </c>
      <c r="F910" s="31" t="n">
        <v>0.5</v>
      </c>
      <c r="G910" s="32" t="n">
        <v>45840</v>
      </c>
      <c r="H910" s="32" t="n">
        <v>45840</v>
      </c>
      <c r="I910" s="32"/>
      <c r="J910" s="31" t="n">
        <f aca="true">IF(I910&gt;0,I910-TODAY(),H910-TODAY())</f>
        <v>1146</v>
      </c>
      <c r="K910" s="31" t="n">
        <v>1833</v>
      </c>
      <c r="L910" s="31" t="n">
        <v>83.79</v>
      </c>
      <c r="M910" s="33" t="n">
        <f aca="false">F910/K910*365/D910</f>
        <v>9.95635570103655E-005</v>
      </c>
      <c r="N910" s="33" t="n">
        <f aca="false">R910/S910</f>
        <v>0.0617356153580305</v>
      </c>
      <c r="O910" s="33" t="n">
        <f aca="false">M910/L910*100</f>
        <v>0.000118825106827027</v>
      </c>
      <c r="P910" s="0" t="n">
        <f aca="false">M910*100/365*J910</f>
        <v>0.0312602291325696</v>
      </c>
      <c r="Q910" s="0" t="n">
        <f aca="false">P910-L910+100</f>
        <v>16.2412602291326</v>
      </c>
      <c r="R910" s="0" t="n">
        <f aca="false">Q910/J910*365</f>
        <v>5.17282721084938</v>
      </c>
      <c r="S910" s="0" t="n">
        <f aca="false">E910/D910+L910</f>
        <v>83.79</v>
      </c>
    </row>
    <row r="911" customFormat="false" ht="12.8" hidden="false" customHeight="false" outlineLevel="0" collapsed="false">
      <c r="A911" s="31" t="s">
        <v>3204</v>
      </c>
      <c r="B911" s="31" t="s">
        <v>3205</v>
      </c>
      <c r="C911" s="31" t="s">
        <v>3206</v>
      </c>
      <c r="D911" s="31" t="n">
        <v>1000</v>
      </c>
      <c r="E911" s="31" t="n">
        <v>0.03</v>
      </c>
      <c r="F911" s="31" t="n">
        <v>0.05</v>
      </c>
      <c r="G911" s="32" t="n">
        <v>44754</v>
      </c>
      <c r="H911" s="32" t="n">
        <v>44754</v>
      </c>
      <c r="I911" s="32"/>
      <c r="J911" s="31" t="n">
        <f aca="true">IF(I911&gt;0,I911-TODAY(),H911-TODAY())</f>
        <v>60</v>
      </c>
      <c r="K911" s="31" t="n">
        <v>182</v>
      </c>
      <c r="L911" s="31" t="n">
        <v>99</v>
      </c>
      <c r="M911" s="33" t="n">
        <f aca="false">F911/K911*365/D911</f>
        <v>0.000100274725274725</v>
      </c>
      <c r="N911" s="33" t="n">
        <f aca="false">R911/S911</f>
        <v>0.0615490803978628</v>
      </c>
      <c r="O911" s="33" t="n">
        <f aca="false">M911/L911*100</f>
        <v>0.000101287601287601</v>
      </c>
      <c r="P911" s="0" t="n">
        <f aca="false">M911*100/365*J911</f>
        <v>0.00164835164835165</v>
      </c>
      <c r="Q911" s="0" t="n">
        <f aca="false">P911-L911+100</f>
        <v>1.00164835164836</v>
      </c>
      <c r="R911" s="0" t="n">
        <f aca="false">Q911/J911*365</f>
        <v>6.09336080586083</v>
      </c>
      <c r="S911" s="0" t="n">
        <f aca="false">E911/D911+L911</f>
        <v>99.00003</v>
      </c>
    </row>
    <row r="912" customFormat="false" ht="12.8" hidden="false" customHeight="false" outlineLevel="0" collapsed="false">
      <c r="A912" s="31" t="s">
        <v>3207</v>
      </c>
      <c r="B912" s="31" t="s">
        <v>3208</v>
      </c>
      <c r="C912" s="31" t="s">
        <v>3209</v>
      </c>
      <c r="D912" s="31" t="n">
        <v>1000</v>
      </c>
      <c r="E912" s="31" t="n">
        <v>0</v>
      </c>
      <c r="F912" s="31" t="n">
        <v>0.5</v>
      </c>
      <c r="G912" s="32" t="n">
        <v>45831</v>
      </c>
      <c r="H912" s="32" t="n">
        <v>45831</v>
      </c>
      <c r="I912" s="32"/>
      <c r="J912" s="31" t="n">
        <f aca="true">IF(I912&gt;0,I912-TODAY(),H912-TODAY())</f>
        <v>1137</v>
      </c>
      <c r="K912" s="31" t="n">
        <v>1833</v>
      </c>
      <c r="L912" s="31" t="n">
        <v>83.99</v>
      </c>
      <c r="M912" s="33" t="n">
        <f aca="false">F912/K912*365/D912</f>
        <v>9.95635570103655E-005</v>
      </c>
      <c r="N912" s="33" t="n">
        <f aca="false">R912/S912</f>
        <v>0.061310753860446</v>
      </c>
      <c r="O912" s="33" t="n">
        <f aca="false">M912/L912*100</f>
        <v>0.000118542156221414</v>
      </c>
      <c r="P912" s="0" t="n">
        <f aca="false">M912*100/365*J912</f>
        <v>0.0310147299509002</v>
      </c>
      <c r="Q912" s="0" t="n">
        <f aca="false">P912-L912+100</f>
        <v>16.0410147299509</v>
      </c>
      <c r="R912" s="0" t="n">
        <f aca="false">Q912/J912*365</f>
        <v>5.14949021673886</v>
      </c>
      <c r="S912" s="0" t="n">
        <f aca="false">E912/D912+L912</f>
        <v>83.99</v>
      </c>
    </row>
    <row r="913" customFormat="false" ht="12.8" hidden="false" customHeight="false" outlineLevel="0" collapsed="false">
      <c r="A913" s="31" t="s">
        <v>3210</v>
      </c>
      <c r="B913" s="31" t="s">
        <v>3211</v>
      </c>
      <c r="C913" s="31" t="s">
        <v>3212</v>
      </c>
      <c r="D913" s="31" t="n">
        <v>1000</v>
      </c>
      <c r="E913" s="31" t="n">
        <v>0</v>
      </c>
      <c r="F913" s="31" t="n">
        <v>0.3</v>
      </c>
      <c r="G913" s="32" t="n">
        <v>45236</v>
      </c>
      <c r="H913" s="32" t="n">
        <v>45236</v>
      </c>
      <c r="I913" s="32"/>
      <c r="J913" s="31" t="n">
        <f aca="true">IF(I913&gt;0,I913-TODAY(),H913-TODAY())</f>
        <v>542</v>
      </c>
      <c r="K913" s="31" t="n">
        <v>1103</v>
      </c>
      <c r="L913" s="31" t="n">
        <v>91.71</v>
      </c>
      <c r="M913" s="33" t="n">
        <f aca="false">F913/K913*365/D913</f>
        <v>9.9274705349048E-005</v>
      </c>
      <c r="N913" s="33" t="n">
        <f aca="false">R913/S913</f>
        <v>0.0609821889436886</v>
      </c>
      <c r="O913" s="33" t="n">
        <f aca="false">M913/L913*100</f>
        <v>0.000108248506541324</v>
      </c>
      <c r="P913" s="0" t="n">
        <f aca="false">M913*100/365*J913</f>
        <v>0.0147416137805984</v>
      </c>
      <c r="Q913" s="0" t="n">
        <f aca="false">P913-L913+100</f>
        <v>8.30474161378061</v>
      </c>
      <c r="R913" s="0" t="n">
        <f aca="false">Q913/J913*365</f>
        <v>5.59267654802569</v>
      </c>
      <c r="S913" s="0" t="n">
        <f aca="false">E913/D913+L913</f>
        <v>91.71</v>
      </c>
    </row>
    <row r="914" customFormat="false" ht="12.8" hidden="false" customHeight="false" outlineLevel="0" collapsed="false">
      <c r="A914" s="31" t="s">
        <v>3213</v>
      </c>
      <c r="B914" s="31" t="s">
        <v>3214</v>
      </c>
      <c r="C914" s="31" t="s">
        <v>3215</v>
      </c>
      <c r="D914" s="31" t="n">
        <v>1000</v>
      </c>
      <c r="E914" s="31" t="n">
        <v>0</v>
      </c>
      <c r="F914" s="31" t="n">
        <v>0.5</v>
      </c>
      <c r="G914" s="32" t="n">
        <v>45936</v>
      </c>
      <c r="H914" s="32" t="n">
        <v>45936</v>
      </c>
      <c r="I914" s="32"/>
      <c r="J914" s="31" t="n">
        <f aca="true">IF(I914&gt;0,I914-TODAY(),H914-TODAY())</f>
        <v>1242</v>
      </c>
      <c r="K914" s="31" t="n">
        <v>1834</v>
      </c>
      <c r="L914" s="31" t="n">
        <v>83.08</v>
      </c>
      <c r="M914" s="33" t="n">
        <f aca="false">F914/K914*365/D914</f>
        <v>9.95092693565976E-005</v>
      </c>
      <c r="N914" s="33" t="n">
        <f aca="false">R914/S914</f>
        <v>0.0599712890593597</v>
      </c>
      <c r="O914" s="33" t="n">
        <f aca="false">M914/L914*100</f>
        <v>0.000119775239957388</v>
      </c>
      <c r="P914" s="0" t="n">
        <f aca="false">M914*100/365*J914</f>
        <v>0.0338604143947655</v>
      </c>
      <c r="Q914" s="0" t="n">
        <f aca="false">P914-L914+100</f>
        <v>16.9538604143948</v>
      </c>
      <c r="R914" s="0" t="n">
        <f aca="false">Q914/J914*365</f>
        <v>4.9824146950516</v>
      </c>
      <c r="S914" s="0" t="n">
        <f aca="false">E914/D914+L914</f>
        <v>83.08</v>
      </c>
    </row>
    <row r="915" customFormat="false" ht="12.8" hidden="false" customHeight="false" outlineLevel="0" collapsed="false">
      <c r="A915" s="31" t="s">
        <v>3216</v>
      </c>
      <c r="B915" s="31" t="s">
        <v>3217</v>
      </c>
      <c r="C915" s="31" t="s">
        <v>3218</v>
      </c>
      <c r="D915" s="31" t="n">
        <v>1000</v>
      </c>
      <c r="E915" s="31" t="n">
        <v>0</v>
      </c>
      <c r="F915" s="31" t="n">
        <v>0.5</v>
      </c>
      <c r="G915" s="32" t="n">
        <v>46106</v>
      </c>
      <c r="H915" s="32" t="n">
        <v>46106</v>
      </c>
      <c r="I915" s="32"/>
      <c r="J915" s="31" t="n">
        <f aca="true">IF(I915&gt;0,I915-TODAY(),H915-TODAY())</f>
        <v>1412</v>
      </c>
      <c r="K915" s="31" t="n">
        <v>1833</v>
      </c>
      <c r="L915" s="31" t="n">
        <v>81.21</v>
      </c>
      <c r="M915" s="33" t="n">
        <f aca="false">F915/K915*365/D915</f>
        <v>9.95635570103655E-005</v>
      </c>
      <c r="N915" s="33" t="n">
        <f aca="false">R915/S915</f>
        <v>0.0599328252797705</v>
      </c>
      <c r="O915" s="33" t="n">
        <f aca="false">M915/L915*100</f>
        <v>0.000122600119456182</v>
      </c>
      <c r="P915" s="0" t="n">
        <f aca="false">M915*100/365*J915</f>
        <v>0.0385160938352428</v>
      </c>
      <c r="Q915" s="0" t="n">
        <f aca="false">P915-L915+100</f>
        <v>18.8285160938352</v>
      </c>
      <c r="R915" s="0" t="n">
        <f aca="false">Q915/J915*365</f>
        <v>4.86714474097016</v>
      </c>
      <c r="S915" s="0" t="n">
        <f aca="false">E915/D915+L915</f>
        <v>81.21</v>
      </c>
    </row>
    <row r="916" customFormat="false" ht="12.8" hidden="false" customHeight="false" outlineLevel="0" collapsed="false">
      <c r="A916" s="31" t="s">
        <v>3219</v>
      </c>
      <c r="B916" s="31" t="s">
        <v>3220</v>
      </c>
      <c r="C916" s="31" t="s">
        <v>3221</v>
      </c>
      <c r="D916" s="31" t="n">
        <v>1000</v>
      </c>
      <c r="E916" s="31" t="n">
        <v>0</v>
      </c>
      <c r="F916" s="31" t="n">
        <v>0.5</v>
      </c>
      <c r="G916" s="32" t="n">
        <v>46223</v>
      </c>
      <c r="H916" s="32" t="n">
        <v>46223</v>
      </c>
      <c r="I916" s="32"/>
      <c r="J916" s="31" t="n">
        <f aca="true">IF(I916&gt;0,I916-TODAY(),H916-TODAY())</f>
        <v>1529</v>
      </c>
      <c r="K916" s="31" t="n">
        <v>1833</v>
      </c>
      <c r="L916" s="31" t="n">
        <v>80</v>
      </c>
      <c r="M916" s="33" t="n">
        <f aca="false">F916/K916*365/D916</f>
        <v>9.95635570103655E-005</v>
      </c>
      <c r="N916" s="33" t="n">
        <f aca="false">R916/S916</f>
        <v>0.0598039835502525</v>
      </c>
      <c r="O916" s="33" t="n">
        <f aca="false">M916/L916*100</f>
        <v>0.000124454446262957</v>
      </c>
      <c r="P916" s="0" t="n">
        <f aca="false">M916*100/365*J916</f>
        <v>0.0417075831969449</v>
      </c>
      <c r="Q916" s="0" t="n">
        <f aca="false">P916-L916+100</f>
        <v>20.0417075831969</v>
      </c>
      <c r="R916" s="0" t="n">
        <f aca="false">Q916/J916*365</f>
        <v>4.7843186840202</v>
      </c>
      <c r="S916" s="0" t="n">
        <f aca="false">E916/D916+L916</f>
        <v>80</v>
      </c>
    </row>
    <row r="917" customFormat="false" ht="12.8" hidden="false" customHeight="false" outlineLevel="0" collapsed="false">
      <c r="A917" s="31" t="s">
        <v>3222</v>
      </c>
      <c r="B917" s="31" t="s">
        <v>3223</v>
      </c>
      <c r="C917" s="31" t="s">
        <v>3224</v>
      </c>
      <c r="D917" s="31" t="n">
        <v>1000</v>
      </c>
      <c r="E917" s="31" t="n">
        <v>0.02</v>
      </c>
      <c r="F917" s="31" t="n">
        <v>0.05</v>
      </c>
      <c r="G917" s="32" t="n">
        <v>44796</v>
      </c>
      <c r="H917" s="32" t="n">
        <v>45160</v>
      </c>
      <c r="I917" s="32"/>
      <c r="J917" s="31" t="n">
        <f aca="true">IF(I917&gt;0,I917-TODAY(),H917-TODAY())</f>
        <v>466</v>
      </c>
      <c r="K917" s="31" t="n">
        <v>182</v>
      </c>
      <c r="L917" s="31" t="n">
        <v>92.99</v>
      </c>
      <c r="M917" s="33" t="n">
        <f aca="false">F917/K917*365/D917</f>
        <v>0.000100274725274725</v>
      </c>
      <c r="N917" s="33" t="n">
        <f aca="false">R917/S917</f>
        <v>0.0591535813045204</v>
      </c>
      <c r="O917" s="33" t="n">
        <f aca="false">M917/L917*100</f>
        <v>0.000107833880282531</v>
      </c>
      <c r="P917" s="0" t="n">
        <f aca="false">M917*100/365*J917</f>
        <v>0.0128021978021978</v>
      </c>
      <c r="Q917" s="0" t="n">
        <f aca="false">P917-L917+100</f>
        <v>7.02280219780221</v>
      </c>
      <c r="R917" s="0" t="n">
        <f aca="false">Q917/J917*365</f>
        <v>5.50069270857898</v>
      </c>
      <c r="S917" s="0" t="n">
        <f aca="false">E917/D917+L917</f>
        <v>92.99002</v>
      </c>
    </row>
    <row r="918" customFormat="false" ht="12.8" hidden="false" customHeight="false" outlineLevel="0" collapsed="false">
      <c r="A918" s="31" t="s">
        <v>3225</v>
      </c>
      <c r="B918" s="31" t="s">
        <v>3226</v>
      </c>
      <c r="C918" s="31" t="s">
        <v>3227</v>
      </c>
      <c r="D918" s="31" t="n">
        <v>1000</v>
      </c>
      <c r="E918" s="31" t="n">
        <v>0</v>
      </c>
      <c r="F918" s="31" t="n">
        <v>0.5</v>
      </c>
      <c r="G918" s="32" t="n">
        <v>45881</v>
      </c>
      <c r="H918" s="32" t="n">
        <v>45881</v>
      </c>
      <c r="I918" s="32"/>
      <c r="J918" s="31" t="n">
        <f aca="true">IF(I918&gt;0,I918-TODAY(),H918-TODAY())</f>
        <v>1187</v>
      </c>
      <c r="K918" s="31" t="n">
        <v>1832</v>
      </c>
      <c r="L918" s="31" t="n">
        <v>84</v>
      </c>
      <c r="M918" s="33" t="n">
        <f aca="false">F918/K918*365/D918</f>
        <v>9.9617903930131E-005</v>
      </c>
      <c r="N918" s="33" t="n">
        <f aca="false">R918/S918</f>
        <v>0.058689620142782</v>
      </c>
      <c r="O918" s="33" t="n">
        <f aca="false">M918/L918*100</f>
        <v>0.000118592742773965</v>
      </c>
      <c r="P918" s="0" t="n">
        <f aca="false">M918*100/365*J918</f>
        <v>0.032396288209607</v>
      </c>
      <c r="Q918" s="0" t="n">
        <f aca="false">P918-L918+100</f>
        <v>16.0323962882096</v>
      </c>
      <c r="R918" s="0" t="n">
        <f aca="false">Q918/J918*365</f>
        <v>4.92992809199369</v>
      </c>
      <c r="S918" s="0" t="n">
        <f aca="false">E918/D918+L918</f>
        <v>84</v>
      </c>
    </row>
    <row r="919" customFormat="false" ht="12.8" hidden="false" customHeight="false" outlineLevel="0" collapsed="false">
      <c r="A919" s="28" t="s">
        <v>3228</v>
      </c>
      <c r="B919" s="28" t="s">
        <v>3229</v>
      </c>
      <c r="C919" s="28" t="s">
        <v>3230</v>
      </c>
      <c r="D919" s="28" t="n">
        <v>1000</v>
      </c>
      <c r="E919" s="28" t="n">
        <v>0</v>
      </c>
      <c r="F919" s="28" t="n">
        <v>0.3</v>
      </c>
      <c r="G919" s="29" t="n">
        <v>45093</v>
      </c>
      <c r="H919" s="29" t="n">
        <v>45093</v>
      </c>
      <c r="I919" s="29"/>
      <c r="J919" s="28" t="n">
        <f aca="true">IF(I919&gt;0,I919-TODAY(),H919-TODAY())</f>
        <v>399</v>
      </c>
      <c r="K919" s="28" t="n">
        <v>1095</v>
      </c>
      <c r="L919" s="28" t="n">
        <v>94</v>
      </c>
      <c r="M919" s="30" t="n">
        <f aca="false">F919/K919*365/D919</f>
        <v>0.0001</v>
      </c>
      <c r="N919" s="30" t="n">
        <f aca="false">R919/S919</f>
        <v>0.0584970404735243</v>
      </c>
      <c r="O919" s="30" t="n">
        <f aca="false">M919/L919*100</f>
        <v>0.000106382978723404</v>
      </c>
      <c r="P919" s="0" t="n">
        <f aca="false">M919*100/365*J919</f>
        <v>0.0109315068493151</v>
      </c>
      <c r="Q919" s="0" t="n">
        <f aca="false">P919-L919+100</f>
        <v>6.01093150684932</v>
      </c>
      <c r="R919" s="0" t="n">
        <f aca="false">Q919/J919*365</f>
        <v>5.49872180451128</v>
      </c>
      <c r="S919" s="0" t="n">
        <f aca="false">E919/D919+L919</f>
        <v>94</v>
      </c>
    </row>
    <row r="920" customFormat="false" ht="12.8" hidden="false" customHeight="false" outlineLevel="0" collapsed="false">
      <c r="A920" s="31" t="s">
        <v>3231</v>
      </c>
      <c r="B920" s="31" t="s">
        <v>3232</v>
      </c>
      <c r="C920" s="31" t="s">
        <v>3233</v>
      </c>
      <c r="D920" s="31" t="n">
        <v>1000</v>
      </c>
      <c r="E920" s="31" t="n">
        <v>0</v>
      </c>
      <c r="F920" s="31" t="n">
        <v>0.5</v>
      </c>
      <c r="G920" s="32" t="n">
        <v>45981</v>
      </c>
      <c r="H920" s="32" t="n">
        <v>45981</v>
      </c>
      <c r="I920" s="32"/>
      <c r="J920" s="31" t="n">
        <f aca="true">IF(I920&gt;0,I920-TODAY(),H920-TODAY())</f>
        <v>1287</v>
      </c>
      <c r="K920" s="31" t="n">
        <v>1833</v>
      </c>
      <c r="L920" s="31" t="n">
        <v>83.03</v>
      </c>
      <c r="M920" s="33" t="n">
        <f aca="false">F920/K920*365/D920</f>
        <v>9.95635570103655E-005</v>
      </c>
      <c r="N920" s="33" t="n">
        <f aca="false">R920/S920</f>
        <v>0.0580842830119559</v>
      </c>
      <c r="O920" s="33" t="n">
        <f aca="false">M920/L920*100</f>
        <v>0.000119912750825443</v>
      </c>
      <c r="P920" s="0" t="n">
        <f aca="false">M920*100/365*J920</f>
        <v>0.0351063829787234</v>
      </c>
      <c r="Q920" s="0" t="n">
        <f aca="false">P920-L920+100</f>
        <v>17.0051063829787</v>
      </c>
      <c r="R920" s="0" t="n">
        <f aca="false">Q920/J920*365</f>
        <v>4.8227380184827</v>
      </c>
      <c r="S920" s="0" t="n">
        <f aca="false">E920/D920+L920</f>
        <v>83.03</v>
      </c>
    </row>
    <row r="921" customFormat="false" ht="12.8" hidden="false" customHeight="false" outlineLevel="0" collapsed="false">
      <c r="A921" s="31" t="s">
        <v>3234</v>
      </c>
      <c r="B921" s="31" t="s">
        <v>3235</v>
      </c>
      <c r="C921" s="31" t="s">
        <v>3236</v>
      </c>
      <c r="D921" s="31" t="n">
        <v>1000</v>
      </c>
      <c r="E921" s="31" t="n">
        <v>0</v>
      </c>
      <c r="F921" s="31" t="n">
        <v>0.5</v>
      </c>
      <c r="G921" s="32" t="n">
        <v>45894</v>
      </c>
      <c r="H921" s="32" t="n">
        <v>45894</v>
      </c>
      <c r="I921" s="32"/>
      <c r="J921" s="31" t="n">
        <f aca="true">IF(I921&gt;0,I921-TODAY(),H921-TODAY())</f>
        <v>1200</v>
      </c>
      <c r="K921" s="31" t="n">
        <v>1833</v>
      </c>
      <c r="L921" s="31" t="n">
        <v>84</v>
      </c>
      <c r="M921" s="33" t="n">
        <f aca="false">F921/K921*365/D921</f>
        <v>9.95635570103655E-005</v>
      </c>
      <c r="N921" s="33" t="n">
        <f aca="false">R921/S921</f>
        <v>0.0580550359805679</v>
      </c>
      <c r="O921" s="33" t="n">
        <f aca="false">M921/L921*100</f>
        <v>0.000118528044059959</v>
      </c>
      <c r="P921" s="0" t="n">
        <f aca="false">M921*100/365*J921</f>
        <v>0.0327332242225859</v>
      </c>
      <c r="Q921" s="0" t="n">
        <f aca="false">P921-L921+100</f>
        <v>16.0327332242226</v>
      </c>
      <c r="R921" s="0" t="n">
        <f aca="false">Q921/J921*365</f>
        <v>4.8766230223677</v>
      </c>
      <c r="S921" s="0" t="n">
        <f aca="false">E921/D921+L921</f>
        <v>84</v>
      </c>
    </row>
    <row r="922" customFormat="false" ht="12.8" hidden="false" customHeight="false" outlineLevel="0" collapsed="false">
      <c r="A922" s="31" t="s">
        <v>3237</v>
      </c>
      <c r="B922" s="31" t="s">
        <v>3238</v>
      </c>
      <c r="C922" s="31" t="s">
        <v>3239</v>
      </c>
      <c r="D922" s="31" t="n">
        <v>1000</v>
      </c>
      <c r="E922" s="31" t="n">
        <v>0</v>
      </c>
      <c r="F922" s="31" t="n">
        <v>0.5</v>
      </c>
      <c r="G922" s="32" t="n">
        <v>45936</v>
      </c>
      <c r="H922" s="32" t="n">
        <v>45936</v>
      </c>
      <c r="I922" s="32"/>
      <c r="J922" s="31" t="n">
        <f aca="true">IF(I922&gt;0,I922-TODAY(),H922-TODAY())</f>
        <v>1242</v>
      </c>
      <c r="K922" s="31" t="n">
        <v>1834</v>
      </c>
      <c r="L922" s="31" t="n">
        <v>83.6</v>
      </c>
      <c r="M922" s="33" t="n">
        <f aca="false">F922/K922*365/D922</f>
        <v>9.95092693565976E-005</v>
      </c>
      <c r="N922" s="33" t="n">
        <f aca="false">R922/S922</f>
        <v>0.0577702949715894</v>
      </c>
      <c r="O922" s="33" t="n">
        <f aca="false">M922/L922*100</f>
        <v>0.000119030226503107</v>
      </c>
      <c r="P922" s="0" t="n">
        <f aca="false">M922*100/365*J922</f>
        <v>0.0338604143947655</v>
      </c>
      <c r="Q922" s="0" t="n">
        <f aca="false">P922-L922+100</f>
        <v>16.4338604143948</v>
      </c>
      <c r="R922" s="0" t="n">
        <f aca="false">Q922/J922*365</f>
        <v>4.82959665962487</v>
      </c>
      <c r="S922" s="0" t="n">
        <f aca="false">E922/D922+L922</f>
        <v>83.6</v>
      </c>
    </row>
    <row r="923" customFormat="false" ht="12.8" hidden="false" customHeight="false" outlineLevel="0" collapsed="false">
      <c r="A923" s="31" t="s">
        <v>3240</v>
      </c>
      <c r="B923" s="31" t="s">
        <v>3241</v>
      </c>
      <c r="C923" s="31" t="s">
        <v>3242</v>
      </c>
      <c r="D923" s="31" t="n">
        <v>1000</v>
      </c>
      <c r="E923" s="31" t="n">
        <v>0</v>
      </c>
      <c r="F923" s="31" t="n">
        <v>0.5</v>
      </c>
      <c r="G923" s="32" t="n">
        <v>45993</v>
      </c>
      <c r="H923" s="32" t="n">
        <v>45993</v>
      </c>
      <c r="I923" s="32"/>
      <c r="J923" s="31" t="n">
        <f aca="true">IF(I923&gt;0,I923-TODAY(),H923-TODAY())</f>
        <v>1299</v>
      </c>
      <c r="K923" s="31" t="n">
        <v>1831</v>
      </c>
      <c r="L923" s="31" t="n">
        <v>83</v>
      </c>
      <c r="M923" s="33" t="n">
        <f aca="false">F923/K923*365/D923</f>
        <v>9.96723102129984E-005</v>
      </c>
      <c r="N923" s="33" t="n">
        <f aca="false">R923/S923</f>
        <v>0.0576713081712222</v>
      </c>
      <c r="O923" s="33" t="n">
        <f aca="false">M923/L923*100</f>
        <v>0.000120087120738552</v>
      </c>
      <c r="P923" s="0" t="n">
        <f aca="false">M923*100/365*J923</f>
        <v>0.0354724194429274</v>
      </c>
      <c r="Q923" s="0" t="n">
        <f aca="false">P923-L923+100</f>
        <v>17.0354724194429</v>
      </c>
      <c r="R923" s="0" t="n">
        <f aca="false">Q923/J923*365</f>
        <v>4.78671857821145</v>
      </c>
      <c r="S923" s="0" t="n">
        <f aca="false">E923/D923+L923</f>
        <v>83</v>
      </c>
    </row>
    <row r="924" customFormat="false" ht="12.8" hidden="false" customHeight="false" outlineLevel="0" collapsed="false">
      <c r="A924" s="28" t="s">
        <v>3243</v>
      </c>
      <c r="B924" s="28" t="s">
        <v>3244</v>
      </c>
      <c r="C924" s="28" t="s">
        <v>3245</v>
      </c>
      <c r="D924" s="28" t="n">
        <v>1000</v>
      </c>
      <c r="E924" s="28" t="n">
        <v>0</v>
      </c>
      <c r="F924" s="28" t="n">
        <v>0.1</v>
      </c>
      <c r="G924" s="29" t="n">
        <v>44862</v>
      </c>
      <c r="H924" s="29" t="n">
        <v>45957</v>
      </c>
      <c r="I924" s="29"/>
      <c r="J924" s="28" t="n">
        <f aca="true">IF(I924&gt;0,I924-TODAY(),H924-TODAY())</f>
        <v>1263</v>
      </c>
      <c r="K924" s="28" t="n">
        <v>365</v>
      </c>
      <c r="L924" s="28" t="n">
        <v>83.42</v>
      </c>
      <c r="M924" s="30" t="n">
        <f aca="false">F924/K924*365/D924</f>
        <v>0.0001</v>
      </c>
      <c r="N924" s="30" t="n">
        <f aca="false">R924/S924</f>
        <v>0.0575584764766258</v>
      </c>
      <c r="O924" s="30" t="n">
        <f aca="false">M924/L924*100</f>
        <v>0.000119875329657157</v>
      </c>
      <c r="P924" s="0" t="n">
        <f aca="false">M924*100/365*J924</f>
        <v>0.0346027397260274</v>
      </c>
      <c r="Q924" s="0" t="n">
        <f aca="false">P924-L924+100</f>
        <v>16.614602739726</v>
      </c>
      <c r="R924" s="0" t="n">
        <f aca="false">Q924/J924*365</f>
        <v>4.80152810768013</v>
      </c>
      <c r="S924" s="0" t="n">
        <f aca="false">E924/D924+L924</f>
        <v>83.42</v>
      </c>
    </row>
    <row r="925" customFormat="false" ht="12.8" hidden="false" customHeight="false" outlineLevel="0" collapsed="false">
      <c r="A925" s="31" t="s">
        <v>3246</v>
      </c>
      <c r="B925" s="31" t="s">
        <v>3247</v>
      </c>
      <c r="C925" s="31" t="s">
        <v>3248</v>
      </c>
      <c r="D925" s="31" t="n">
        <v>1000</v>
      </c>
      <c r="E925" s="31" t="n">
        <v>0</v>
      </c>
      <c r="F925" s="31" t="n">
        <v>0.5</v>
      </c>
      <c r="G925" s="32" t="n">
        <v>45950</v>
      </c>
      <c r="H925" s="32" t="n">
        <v>45950</v>
      </c>
      <c r="I925" s="32"/>
      <c r="J925" s="31" t="n">
        <f aca="true">IF(I925&gt;0,I925-TODAY(),H925-TODAY())</f>
        <v>1256</v>
      </c>
      <c r="K925" s="31" t="n">
        <v>1831</v>
      </c>
      <c r="L925" s="31" t="n">
        <v>83.59</v>
      </c>
      <c r="M925" s="33" t="n">
        <f aca="false">F925/K925*365/D925</f>
        <v>9.96723102129984E-005</v>
      </c>
      <c r="N925" s="33" t="n">
        <f aca="false">R925/S925</f>
        <v>0.0571694801872915</v>
      </c>
      <c r="O925" s="33" t="n">
        <f aca="false">M925/L925*100</f>
        <v>0.000119239514550782</v>
      </c>
      <c r="P925" s="0" t="n">
        <f aca="false">M925*100/365*J925</f>
        <v>0.0342981977061715</v>
      </c>
      <c r="Q925" s="0" t="n">
        <f aca="false">P925-L925+100</f>
        <v>16.4442981977062</v>
      </c>
      <c r="R925" s="0" t="n">
        <f aca="false">Q925/J925*365</f>
        <v>4.7787968488557</v>
      </c>
      <c r="S925" s="0" t="n">
        <f aca="false">E925/D925+L925</f>
        <v>83.59</v>
      </c>
    </row>
    <row r="926" customFormat="false" ht="12.8" hidden="false" customHeight="false" outlineLevel="0" collapsed="false">
      <c r="A926" s="31" t="s">
        <v>3249</v>
      </c>
      <c r="B926" s="31" t="s">
        <v>3250</v>
      </c>
      <c r="C926" s="31" t="s">
        <v>3251</v>
      </c>
      <c r="D926" s="31" t="n">
        <v>1000</v>
      </c>
      <c r="E926" s="31" t="n">
        <v>0</v>
      </c>
      <c r="F926" s="31" t="n">
        <v>0.3</v>
      </c>
      <c r="G926" s="32" t="n">
        <v>45261</v>
      </c>
      <c r="H926" s="32" t="n">
        <v>45261</v>
      </c>
      <c r="I926" s="32"/>
      <c r="J926" s="31" t="n">
        <f aca="true">IF(I926&gt;0,I926-TODAY(),H926-TODAY())</f>
        <v>567</v>
      </c>
      <c r="K926" s="31" t="n">
        <v>1103</v>
      </c>
      <c r="L926" s="31" t="n">
        <v>91.9</v>
      </c>
      <c r="M926" s="33" t="n">
        <f aca="false">F926/K926*365/D926</f>
        <v>9.9274705349048E-005</v>
      </c>
      <c r="N926" s="33" t="n">
        <f aca="false">R926/S926</f>
        <v>0.0568467158304746</v>
      </c>
      <c r="O926" s="33" t="n">
        <f aca="false">M926/L926*100</f>
        <v>0.000108024706582207</v>
      </c>
      <c r="P926" s="0" t="n">
        <f aca="false">M926*100/365*J926</f>
        <v>0.0154215775158658</v>
      </c>
      <c r="Q926" s="0" t="n">
        <f aca="false">P926-L926+100</f>
        <v>8.11542157751586</v>
      </c>
      <c r="R926" s="0" t="n">
        <f aca="false">Q926/J926*365</f>
        <v>5.22421318482062</v>
      </c>
      <c r="S926" s="0" t="n">
        <f aca="false">E926/D926+L926</f>
        <v>91.9</v>
      </c>
    </row>
    <row r="927" customFormat="false" ht="12.8" hidden="false" customHeight="false" outlineLevel="0" collapsed="false">
      <c r="A927" s="31" t="s">
        <v>3252</v>
      </c>
      <c r="B927" s="31" t="s">
        <v>3253</v>
      </c>
      <c r="C927" s="31" t="s">
        <v>3254</v>
      </c>
      <c r="D927" s="31" t="n">
        <v>1000</v>
      </c>
      <c r="E927" s="31" t="n">
        <v>0</v>
      </c>
      <c r="F927" s="31" t="n">
        <v>0.5</v>
      </c>
      <c r="G927" s="32" t="n">
        <v>46106</v>
      </c>
      <c r="H927" s="32" t="n">
        <v>46106</v>
      </c>
      <c r="I927" s="32"/>
      <c r="J927" s="31" t="n">
        <f aca="true">IF(I927&gt;0,I927-TODAY(),H927-TODAY())</f>
        <v>1412</v>
      </c>
      <c r="K927" s="31" t="n">
        <v>1833</v>
      </c>
      <c r="L927" s="31" t="n">
        <v>82.01</v>
      </c>
      <c r="M927" s="33" t="n">
        <f aca="false">F927/K927*365/D927</f>
        <v>9.95635570103655E-005</v>
      </c>
      <c r="N927" s="33" t="n">
        <f aca="false">R927/S927</f>
        <v>0.0568265562018611</v>
      </c>
      <c r="O927" s="33" t="n">
        <f aca="false">M927/L927*100</f>
        <v>0.000121404166577692</v>
      </c>
      <c r="P927" s="0" t="n">
        <f aca="false">M927*100/365*J927</f>
        <v>0.0385160938352428</v>
      </c>
      <c r="Q927" s="0" t="n">
        <f aca="false">P927-L927+100</f>
        <v>18.0285160938352</v>
      </c>
      <c r="R927" s="0" t="n">
        <f aca="false">Q927/J927*365</f>
        <v>4.66034587411463</v>
      </c>
      <c r="S927" s="0" t="n">
        <f aca="false">E927/D927+L927</f>
        <v>82.01</v>
      </c>
    </row>
    <row r="928" customFormat="false" ht="12.8" hidden="false" customHeight="false" outlineLevel="0" collapsed="false">
      <c r="A928" s="31" t="s">
        <v>3255</v>
      </c>
      <c r="B928" s="31" t="s">
        <v>3256</v>
      </c>
      <c r="C928" s="31" t="s">
        <v>3257</v>
      </c>
      <c r="D928" s="31" t="n">
        <v>1000</v>
      </c>
      <c r="E928" s="31" t="n">
        <v>0</v>
      </c>
      <c r="F928" s="31" t="n">
        <v>0.5</v>
      </c>
      <c r="G928" s="32" t="n">
        <v>45992</v>
      </c>
      <c r="H928" s="32" t="n">
        <v>45992</v>
      </c>
      <c r="I928" s="32"/>
      <c r="J928" s="31" t="n">
        <f aca="true">IF(I928&gt;0,I928-TODAY(),H928-TODAY())</f>
        <v>1298</v>
      </c>
      <c r="K928" s="31" t="n">
        <v>1834</v>
      </c>
      <c r="L928" s="31" t="n">
        <v>83.27</v>
      </c>
      <c r="M928" s="33" t="n">
        <f aca="false">F928/K928*365/D928</f>
        <v>9.95092693565976E-005</v>
      </c>
      <c r="N928" s="33" t="n">
        <f aca="false">R928/S928</f>
        <v>0.0566165228855516</v>
      </c>
      <c r="O928" s="33" t="n">
        <f aca="false">M928/L928*100</f>
        <v>0.000119501944705894</v>
      </c>
      <c r="P928" s="0" t="n">
        <f aca="false">M928*100/365*J928</f>
        <v>0.0353871319520175</v>
      </c>
      <c r="Q928" s="0" t="n">
        <f aca="false">P928-L928+100</f>
        <v>16.765387131952</v>
      </c>
      <c r="R928" s="0" t="n">
        <f aca="false">Q928/J928*365</f>
        <v>4.71445786067988</v>
      </c>
      <c r="S928" s="0" t="n">
        <f aca="false">E928/D928+L928</f>
        <v>83.27</v>
      </c>
    </row>
    <row r="929" customFormat="false" ht="12.8" hidden="false" customHeight="false" outlineLevel="0" collapsed="false">
      <c r="A929" s="31" t="s">
        <v>1523</v>
      </c>
      <c r="B929" s="31" t="s">
        <v>1524</v>
      </c>
      <c r="C929" s="31" t="s">
        <v>1525</v>
      </c>
      <c r="D929" s="31" t="n">
        <v>1000</v>
      </c>
      <c r="E929" s="31" t="n">
        <v>28.36</v>
      </c>
      <c r="F929" s="31" t="n">
        <v>40.64</v>
      </c>
      <c r="G929" s="32" t="n">
        <v>44749</v>
      </c>
      <c r="H929" s="32" t="n">
        <v>44749</v>
      </c>
      <c r="I929" s="32"/>
      <c r="J929" s="31" t="n">
        <f aca="true">IF(I929&gt;0,I929-TODAY(),H929-TODAY())</f>
        <v>55</v>
      </c>
      <c r="K929" s="31" t="n">
        <v>182</v>
      </c>
      <c r="L929" s="31" t="n">
        <v>100.38</v>
      </c>
      <c r="M929" s="33" t="n">
        <f aca="false">F929/K929*365/D929</f>
        <v>0.0815032967032967</v>
      </c>
      <c r="N929" s="33" t="n">
        <f aca="false">R929/S929</f>
        <v>0.0560562037713943</v>
      </c>
      <c r="O929" s="33" t="n">
        <f aca="false">M929/L929*100</f>
        <v>0.0811947566281099</v>
      </c>
      <c r="P929" s="0" t="n">
        <f aca="false">M929*100/365*J929</f>
        <v>1.22813186813187</v>
      </c>
      <c r="Q929" s="0" t="n">
        <f aca="false">P929-L929+100</f>
        <v>0.848131868131873</v>
      </c>
      <c r="R929" s="0" t="n">
        <f aca="false">Q929/J929*365</f>
        <v>5.62851148851152</v>
      </c>
      <c r="S929" s="0" t="n">
        <f aca="false">E929/D929+L929</f>
        <v>100.40836</v>
      </c>
    </row>
    <row r="930" customFormat="false" ht="12.8" hidden="false" customHeight="false" outlineLevel="0" collapsed="false">
      <c r="A930" s="31" t="s">
        <v>3258</v>
      </c>
      <c r="B930" s="31" t="s">
        <v>3259</v>
      </c>
      <c r="C930" s="31" t="s">
        <v>3260</v>
      </c>
      <c r="D930" s="31" t="n">
        <v>1000</v>
      </c>
      <c r="E930" s="31" t="n">
        <v>0</v>
      </c>
      <c r="F930" s="31" t="n">
        <v>58.5</v>
      </c>
      <c r="G930" s="32" t="n">
        <v>45712</v>
      </c>
      <c r="H930" s="32" t="n">
        <v>45712</v>
      </c>
      <c r="I930" s="32"/>
      <c r="J930" s="31" t="n">
        <f aca="true">IF(I930&gt;0,I930-TODAY(),H930-TODAY())</f>
        <v>1018</v>
      </c>
      <c r="K930" s="31" t="n">
        <v>1833</v>
      </c>
      <c r="L930" s="31" t="n">
        <v>89.3</v>
      </c>
      <c r="M930" s="33" t="n">
        <f aca="false">F930/K930*365/D930</f>
        <v>0.0116489361702128</v>
      </c>
      <c r="N930" s="33" t="n">
        <f aca="false">R930/S930</f>
        <v>0.0560060204353844</v>
      </c>
      <c r="O930" s="33" t="n">
        <f aca="false">M930/L930*100</f>
        <v>0.0130447213552215</v>
      </c>
      <c r="P930" s="0" t="n">
        <f aca="false">M930*100/365*J930</f>
        <v>3.24893617021277</v>
      </c>
      <c r="Q930" s="0" t="n">
        <f aca="false">P930-L930+100</f>
        <v>13.9489361702128</v>
      </c>
      <c r="R930" s="0" t="n">
        <f aca="false">Q930/J930*365</f>
        <v>5.00133762487983</v>
      </c>
      <c r="S930" s="0" t="n">
        <f aca="false">E930/D930+L930</f>
        <v>89.3</v>
      </c>
    </row>
    <row r="931" customFormat="false" ht="12.8" hidden="false" customHeight="false" outlineLevel="0" collapsed="false">
      <c r="A931" s="31" t="s">
        <v>3261</v>
      </c>
      <c r="B931" s="31" t="s">
        <v>3262</v>
      </c>
      <c r="C931" s="31" t="s">
        <v>3263</v>
      </c>
      <c r="D931" s="31" t="n">
        <v>1000</v>
      </c>
      <c r="E931" s="31" t="n">
        <v>0.03</v>
      </c>
      <c r="F931" s="31" t="n">
        <v>0.05</v>
      </c>
      <c r="G931" s="32" t="n">
        <v>44768</v>
      </c>
      <c r="H931" s="32" t="n">
        <v>44768</v>
      </c>
      <c r="I931" s="32"/>
      <c r="J931" s="31" t="n">
        <f aca="true">IF(I931&gt;0,I931-TODAY(),H931-TODAY())</f>
        <v>74</v>
      </c>
      <c r="K931" s="31" t="n">
        <v>182</v>
      </c>
      <c r="L931" s="31" t="n">
        <v>98.89</v>
      </c>
      <c r="M931" s="33" t="n">
        <f aca="false">F931/K931*365/D931</f>
        <v>0.000100274725274725</v>
      </c>
      <c r="N931" s="33" t="n">
        <f aca="false">R931/S931</f>
        <v>0.0554659299074683</v>
      </c>
      <c r="O931" s="33" t="n">
        <f aca="false">M931/L931*100</f>
        <v>0.000101400268252326</v>
      </c>
      <c r="P931" s="0" t="n">
        <f aca="false">M931*100/365*J931</f>
        <v>0.00203296703296703</v>
      </c>
      <c r="Q931" s="0" t="n">
        <f aca="false">P931-L931+100</f>
        <v>1.11203296703296</v>
      </c>
      <c r="R931" s="0" t="n">
        <f aca="false">Q931/J931*365</f>
        <v>5.48502747252744</v>
      </c>
      <c r="S931" s="0" t="n">
        <f aca="false">E931/D931+L931</f>
        <v>98.89003</v>
      </c>
    </row>
    <row r="932" customFormat="false" ht="12.8" hidden="false" customHeight="false" outlineLevel="0" collapsed="false">
      <c r="A932" s="31" t="s">
        <v>3264</v>
      </c>
      <c r="B932" s="31" t="s">
        <v>3265</v>
      </c>
      <c r="C932" s="31" t="s">
        <v>3266</v>
      </c>
      <c r="D932" s="31" t="n">
        <v>1000</v>
      </c>
      <c r="E932" s="31" t="n">
        <v>0</v>
      </c>
      <c r="F932" s="31" t="n">
        <v>0.5</v>
      </c>
      <c r="G932" s="32" t="n">
        <v>45953</v>
      </c>
      <c r="H932" s="32" t="n">
        <v>45953</v>
      </c>
      <c r="I932" s="32"/>
      <c r="J932" s="31" t="n">
        <f aca="true">IF(I932&gt;0,I932-TODAY(),H932-TODAY())</f>
        <v>1259</v>
      </c>
      <c r="K932" s="31" t="n">
        <v>1833</v>
      </c>
      <c r="L932" s="31" t="n">
        <v>83.98</v>
      </c>
      <c r="M932" s="33" t="n">
        <f aca="false">F932/K932*365/D932</f>
        <v>9.95635570103655E-005</v>
      </c>
      <c r="N932" s="33" t="n">
        <f aca="false">R932/S932</f>
        <v>0.0554222037796321</v>
      </c>
      <c r="O932" s="33" t="n">
        <f aca="false">M932/L932*100</f>
        <v>0.000118556271743707</v>
      </c>
      <c r="P932" s="0" t="n">
        <f aca="false">M932*100/365*J932</f>
        <v>0.0343426077468631</v>
      </c>
      <c r="Q932" s="0" t="n">
        <f aca="false">P932-L932+100</f>
        <v>16.0543426077469</v>
      </c>
      <c r="R932" s="0" t="n">
        <f aca="false">Q932/J932*365</f>
        <v>4.65435667341351</v>
      </c>
      <c r="S932" s="0" t="n">
        <f aca="false">E932/D932+L932</f>
        <v>83.98</v>
      </c>
    </row>
    <row r="933" customFormat="false" ht="12.8" hidden="false" customHeight="false" outlineLevel="0" collapsed="false">
      <c r="A933" s="31" t="s">
        <v>3267</v>
      </c>
      <c r="B933" s="31" t="s">
        <v>3268</v>
      </c>
      <c r="C933" s="31" t="s">
        <v>3269</v>
      </c>
      <c r="D933" s="31" t="n">
        <v>1000</v>
      </c>
      <c r="E933" s="31" t="n">
        <v>0</v>
      </c>
      <c r="F933" s="31" t="n">
        <v>0.5</v>
      </c>
      <c r="G933" s="32" t="n">
        <v>45876</v>
      </c>
      <c r="H933" s="32" t="n">
        <v>45876</v>
      </c>
      <c r="I933" s="32"/>
      <c r="J933" s="31" t="n">
        <f aca="true">IF(I933&gt;0,I933-TODAY(),H933-TODAY())</f>
        <v>1182</v>
      </c>
      <c r="K933" s="31" t="n">
        <v>1833</v>
      </c>
      <c r="L933" s="31" t="n">
        <v>84.89</v>
      </c>
      <c r="M933" s="33" t="n">
        <f aca="false">F933/K933*365/D933</f>
        <v>9.95635570103655E-005</v>
      </c>
      <c r="N933" s="33" t="n">
        <f aca="false">R933/S933</f>
        <v>0.0550819166242471</v>
      </c>
      <c r="O933" s="33" t="n">
        <f aca="false">M933/L933*100</f>
        <v>0.000117285377559625</v>
      </c>
      <c r="P933" s="0" t="n">
        <f aca="false">M933*100/365*J933</f>
        <v>0.0322422258592471</v>
      </c>
      <c r="Q933" s="0" t="n">
        <f aca="false">P933-L933+100</f>
        <v>15.1422422258592</v>
      </c>
      <c r="R933" s="0" t="n">
        <f aca="false">Q933/J933*365</f>
        <v>4.67590390223234</v>
      </c>
      <c r="S933" s="0" t="n">
        <f aca="false">E933/D933+L933</f>
        <v>84.89</v>
      </c>
    </row>
    <row r="934" customFormat="false" ht="12.8" hidden="false" customHeight="false" outlineLevel="0" collapsed="false">
      <c r="A934" s="31" t="s">
        <v>3270</v>
      </c>
      <c r="B934" s="31" t="s">
        <v>3271</v>
      </c>
      <c r="C934" s="31" t="s">
        <v>3272</v>
      </c>
      <c r="D934" s="31" t="n">
        <v>1000</v>
      </c>
      <c r="E934" s="31" t="n">
        <v>0</v>
      </c>
      <c r="F934" s="31" t="n">
        <v>47.5</v>
      </c>
      <c r="G934" s="32" t="n">
        <v>45819</v>
      </c>
      <c r="H934" s="32" t="n">
        <v>45819</v>
      </c>
      <c r="I934" s="32"/>
      <c r="J934" s="31" t="n">
        <f aca="true">IF(I934&gt;0,I934-TODAY(),H934-TODAY())</f>
        <v>1125</v>
      </c>
      <c r="K934" s="31" t="n">
        <v>1826</v>
      </c>
      <c r="L934" s="31" t="n">
        <v>87.99</v>
      </c>
      <c r="M934" s="33" t="n">
        <f aca="false">F934/K934*365/D934</f>
        <v>0.0094947973713034</v>
      </c>
      <c r="N934" s="33" t="n">
        <f aca="false">R934/S934</f>
        <v>0.0550750939300843</v>
      </c>
      <c r="O934" s="33" t="n">
        <f aca="false">M934/L934*100</f>
        <v>0.0107907686911051</v>
      </c>
      <c r="P934" s="0" t="n">
        <f aca="false">M934*100/365*J934</f>
        <v>2.92647864184009</v>
      </c>
      <c r="Q934" s="0" t="n">
        <f aca="false">P934-L934+100</f>
        <v>14.9364786418401</v>
      </c>
      <c r="R934" s="0" t="n">
        <f aca="false">Q934/J934*365</f>
        <v>4.84605751490812</v>
      </c>
      <c r="S934" s="0" t="n">
        <f aca="false">E934/D934+L934</f>
        <v>87.99</v>
      </c>
    </row>
    <row r="935" customFormat="false" ht="12.8" hidden="false" customHeight="false" outlineLevel="0" collapsed="false">
      <c r="A935" s="28" t="s">
        <v>1526</v>
      </c>
      <c r="B935" s="28" t="s">
        <v>1527</v>
      </c>
      <c r="C935" s="28" t="s">
        <v>1528</v>
      </c>
      <c r="D935" s="28" t="n">
        <v>1000</v>
      </c>
      <c r="E935" s="34" t="n">
        <v>17.33</v>
      </c>
      <c r="F935" s="34" t="n">
        <v>27.42</v>
      </c>
      <c r="G935" s="29" t="n">
        <v>44761</v>
      </c>
      <c r="H935" s="29" t="n">
        <v>45125</v>
      </c>
      <c r="I935" s="29"/>
      <c r="J935" s="28" t="n">
        <f aca="true">IF(I935&gt;0,I935-TODAY(),H935-TODAY())</f>
        <v>431</v>
      </c>
      <c r="K935" s="28" t="n">
        <v>182</v>
      </c>
      <c r="L935" s="28" t="n">
        <v>100</v>
      </c>
      <c r="M935" s="30" t="n">
        <f aca="false">F935/K935*365/D935</f>
        <v>0.0549906593406593</v>
      </c>
      <c r="N935" s="30" t="n">
        <f aca="false">R935/S935</f>
        <v>0.0549811311106378</v>
      </c>
      <c r="O935" s="30" t="n">
        <f aca="false">M935/L935*100</f>
        <v>0.0549906593406593</v>
      </c>
      <c r="P935" s="0" t="n">
        <f aca="false">M935*100/365*J935</f>
        <v>6.49341758241758</v>
      </c>
      <c r="Q935" s="0" t="n">
        <f aca="false">P935-L935+100</f>
        <v>6.49341758241758</v>
      </c>
      <c r="R935" s="0" t="n">
        <f aca="false">Q935/J935*365</f>
        <v>5.49906593406593</v>
      </c>
      <c r="S935" s="0" t="n">
        <f aca="false">E935/D935+L935</f>
        <v>100.01733</v>
      </c>
    </row>
    <row r="936" customFormat="false" ht="12.8" hidden="false" customHeight="false" outlineLevel="0" collapsed="false">
      <c r="A936" s="31" t="s">
        <v>3273</v>
      </c>
      <c r="B936" s="31" t="s">
        <v>3274</v>
      </c>
      <c r="C936" s="31" t="s">
        <v>3275</v>
      </c>
      <c r="D936" s="31" t="n">
        <v>1000</v>
      </c>
      <c r="E936" s="31" t="n">
        <v>0</v>
      </c>
      <c r="F936" s="31" t="n">
        <v>0.5</v>
      </c>
      <c r="G936" s="32" t="n">
        <v>45961</v>
      </c>
      <c r="H936" s="32" t="n">
        <v>45961</v>
      </c>
      <c r="I936" s="32"/>
      <c r="J936" s="31" t="n">
        <f aca="true">IF(I936&gt;0,I936-TODAY(),H936-TODAY())</f>
        <v>1267</v>
      </c>
      <c r="K936" s="31" t="n">
        <v>1830</v>
      </c>
      <c r="L936" s="31" t="n">
        <v>84.01</v>
      </c>
      <c r="M936" s="33" t="n">
        <f aca="false">F936/K936*365/D936</f>
        <v>9.97267759562842E-005</v>
      </c>
      <c r="N936" s="33" t="n">
        <f aca="false">R936/S936</f>
        <v>0.054950662961006</v>
      </c>
      <c r="O936" s="33" t="n">
        <f aca="false">M936/L936*100</f>
        <v>0.00011870822039791</v>
      </c>
      <c r="P936" s="0" t="n">
        <f aca="false">M936*100/365*J936</f>
        <v>0.0346174863387978</v>
      </c>
      <c r="Q936" s="0" t="n">
        <f aca="false">P936-L936+100</f>
        <v>16.0246174863388</v>
      </c>
      <c r="R936" s="0" t="n">
        <f aca="false">Q936/J936*365</f>
        <v>4.61640519535411</v>
      </c>
      <c r="S936" s="0" t="n">
        <f aca="false">E936/D936+L936</f>
        <v>84.01</v>
      </c>
    </row>
    <row r="937" customFormat="false" ht="12.8" hidden="false" customHeight="false" outlineLevel="0" collapsed="false">
      <c r="A937" s="28" t="s">
        <v>1529</v>
      </c>
      <c r="B937" s="28" t="s">
        <v>1530</v>
      </c>
      <c r="C937" s="28" t="s">
        <v>1531</v>
      </c>
      <c r="D937" s="28" t="n">
        <v>1000</v>
      </c>
      <c r="E937" s="28" t="n">
        <v>0</v>
      </c>
      <c r="F937" s="28" t="n">
        <v>0.05</v>
      </c>
      <c r="G937" s="29" t="n">
        <v>44701</v>
      </c>
      <c r="H937" s="29" t="n">
        <v>45975</v>
      </c>
      <c r="I937" s="29"/>
      <c r="J937" s="28" t="n">
        <f aca="true">IF(I937&gt;0,I937-TODAY(),H937-TODAY())</f>
        <v>1281</v>
      </c>
      <c r="K937" s="28" t="n">
        <v>182</v>
      </c>
      <c r="L937" s="28" t="n">
        <v>84</v>
      </c>
      <c r="M937" s="30" t="n">
        <f aca="false">F937/K937*365/D937</f>
        <v>0.000100274725274725</v>
      </c>
      <c r="N937" s="30" t="n">
        <f aca="false">R937/S937</f>
        <v>0.0543924500233048</v>
      </c>
      <c r="O937" s="30" t="n">
        <f aca="false">M937/L937*100</f>
        <v>0.000119374672946102</v>
      </c>
      <c r="P937" s="0" t="n">
        <f aca="false">M937*100/365*J937</f>
        <v>0.0351923076923077</v>
      </c>
      <c r="Q937" s="0" t="n">
        <f aca="false">P937-L937+100</f>
        <v>16.0351923076923</v>
      </c>
      <c r="R937" s="0" t="n">
        <f aca="false">Q937/J937*365</f>
        <v>4.56896580195761</v>
      </c>
      <c r="S937" s="0" t="n">
        <f aca="false">E937/D937+L937</f>
        <v>84</v>
      </c>
    </row>
    <row r="938" customFormat="false" ht="12.8" hidden="false" customHeight="false" outlineLevel="0" collapsed="false">
      <c r="A938" s="31" t="s">
        <v>3276</v>
      </c>
      <c r="B938" s="31" t="s">
        <v>3277</v>
      </c>
      <c r="C938" s="31" t="s">
        <v>3278</v>
      </c>
      <c r="D938" s="31" t="n">
        <v>1000</v>
      </c>
      <c r="E938" s="31" t="n">
        <v>0</v>
      </c>
      <c r="F938" s="31" t="n">
        <v>0.5</v>
      </c>
      <c r="G938" s="32" t="n">
        <v>45701</v>
      </c>
      <c r="H938" s="32" t="n">
        <v>45701</v>
      </c>
      <c r="I938" s="32"/>
      <c r="J938" s="31" t="n">
        <f aca="true">IF(I938&gt;0,I938-TODAY(),H938-TODAY())</f>
        <v>1007</v>
      </c>
      <c r="K938" s="31" t="n">
        <v>1833</v>
      </c>
      <c r="L938" s="31" t="n">
        <v>87</v>
      </c>
      <c r="M938" s="33" t="n">
        <f aca="false">F938/K938*365/D938</f>
        <v>9.95635570103655E-005</v>
      </c>
      <c r="N938" s="33" t="n">
        <f aca="false">R938/S938</f>
        <v>0.0542755430399953</v>
      </c>
      <c r="O938" s="33" t="n">
        <f aca="false">M938/L938*100</f>
        <v>0.000114440870126857</v>
      </c>
      <c r="P938" s="0" t="n">
        <f aca="false">M938*100/365*J938</f>
        <v>0.02746863066012</v>
      </c>
      <c r="Q938" s="0" t="n">
        <f aca="false">P938-L938+100</f>
        <v>13.0274686306601</v>
      </c>
      <c r="R938" s="0" t="n">
        <f aca="false">Q938/J938*365</f>
        <v>4.72197224447959</v>
      </c>
      <c r="S938" s="0" t="n">
        <f aca="false">E938/D938+L938</f>
        <v>87</v>
      </c>
    </row>
    <row r="939" customFormat="false" ht="12.8" hidden="false" customHeight="false" outlineLevel="0" collapsed="false">
      <c r="A939" s="31" t="s">
        <v>3279</v>
      </c>
      <c r="B939" s="31" t="s">
        <v>3280</v>
      </c>
      <c r="C939" s="31" t="s">
        <v>3281</v>
      </c>
      <c r="D939" s="31" t="n">
        <v>1000</v>
      </c>
      <c r="E939" s="31" t="n">
        <v>0.05</v>
      </c>
      <c r="F939" s="31" t="n">
        <v>0.05</v>
      </c>
      <c r="G939" s="32" t="n">
        <v>44706</v>
      </c>
      <c r="H939" s="32" t="n">
        <v>45444</v>
      </c>
      <c r="I939" s="32"/>
      <c r="J939" s="31" t="n">
        <f aca="true">IF(I939&gt;0,I939-TODAY(),H939-TODAY())</f>
        <v>750</v>
      </c>
      <c r="K939" s="31" t="n">
        <v>182</v>
      </c>
      <c r="L939" s="31" t="n">
        <v>89.99</v>
      </c>
      <c r="M939" s="33" t="n">
        <f aca="false">F939/K939*365/D939</f>
        <v>0.000100274725274725</v>
      </c>
      <c r="N939" s="33" t="n">
        <f aca="false">R939/S939</f>
        <v>0.05424556165777</v>
      </c>
      <c r="O939" s="33" t="n">
        <f aca="false">M939/L939*100</f>
        <v>0.000111428742387738</v>
      </c>
      <c r="P939" s="0" t="n">
        <f aca="false">M939*100/365*J939</f>
        <v>0.0206043956043956</v>
      </c>
      <c r="Q939" s="0" t="n">
        <f aca="false">P939-L939+100</f>
        <v>10.0306043956044</v>
      </c>
      <c r="R939" s="0" t="n">
        <f aca="false">Q939/J939*365</f>
        <v>4.88156080586081</v>
      </c>
      <c r="S939" s="0" t="n">
        <f aca="false">E939/D939+L939</f>
        <v>89.99005</v>
      </c>
    </row>
    <row r="940" customFormat="false" ht="12.8" hidden="false" customHeight="false" outlineLevel="0" collapsed="false">
      <c r="A940" s="31" t="s">
        <v>3282</v>
      </c>
      <c r="B940" s="31" t="s">
        <v>3283</v>
      </c>
      <c r="C940" s="31" t="s">
        <v>3284</v>
      </c>
      <c r="D940" s="31" t="n">
        <v>1000</v>
      </c>
      <c r="E940" s="31" t="n">
        <v>0</v>
      </c>
      <c r="F940" s="31" t="n">
        <v>0.4</v>
      </c>
      <c r="G940" s="32" t="n">
        <v>45450</v>
      </c>
      <c r="H940" s="32" t="n">
        <v>45450</v>
      </c>
      <c r="I940" s="32"/>
      <c r="J940" s="31" t="n">
        <f aca="true">IF(I940&gt;0,I940-TODAY(),H940-TODAY())</f>
        <v>756</v>
      </c>
      <c r="K940" s="31" t="n">
        <v>1442</v>
      </c>
      <c r="L940" s="31" t="n">
        <v>90</v>
      </c>
      <c r="M940" s="33" t="n">
        <f aca="false">F940/K940*365/D940</f>
        <v>0.00010124826629681</v>
      </c>
      <c r="N940" s="33" t="n">
        <f aca="false">R940/S940</f>
        <v>0.053757412829689</v>
      </c>
      <c r="O940" s="33" t="n">
        <f aca="false">M940/L940*100</f>
        <v>0.000112498073663122</v>
      </c>
      <c r="P940" s="0" t="n">
        <f aca="false">M940*100/365*J940</f>
        <v>0.0209708737864078</v>
      </c>
      <c r="Q940" s="0" t="n">
        <f aca="false">P940-L940+100</f>
        <v>10.0209708737864</v>
      </c>
      <c r="R940" s="0" t="n">
        <f aca="false">Q940/J940*365</f>
        <v>4.83816715467201</v>
      </c>
      <c r="S940" s="0" t="n">
        <f aca="false">E940/D940+L940</f>
        <v>90</v>
      </c>
    </row>
    <row r="941" customFormat="false" ht="12.8" hidden="false" customHeight="false" outlineLevel="0" collapsed="false">
      <c r="A941" s="31" t="s">
        <v>3285</v>
      </c>
      <c r="B941" s="31" t="s">
        <v>3286</v>
      </c>
      <c r="C941" s="31" t="s">
        <v>3287</v>
      </c>
      <c r="D941" s="31" t="n">
        <v>1000</v>
      </c>
      <c r="E941" s="31" t="n">
        <v>0.04</v>
      </c>
      <c r="F941" s="31" t="n">
        <v>0.05</v>
      </c>
      <c r="G941" s="32" t="n">
        <v>44726</v>
      </c>
      <c r="H941" s="32" t="n">
        <v>44908</v>
      </c>
      <c r="I941" s="32"/>
      <c r="J941" s="31" t="n">
        <f aca="true">IF(I941&gt;0,I941-TODAY(),H941-TODAY())</f>
        <v>214</v>
      </c>
      <c r="K941" s="31" t="n">
        <v>182</v>
      </c>
      <c r="L941" s="31" t="n">
        <v>96.97</v>
      </c>
      <c r="M941" s="33" t="n">
        <f aca="false">F941/K941*365/D941</f>
        <v>0.000100274725274725</v>
      </c>
      <c r="N941" s="33" t="n">
        <f aca="false">R941/S941</f>
        <v>0.0533981230360746</v>
      </c>
      <c r="O941" s="33" t="n">
        <f aca="false">M941/L941*100</f>
        <v>0.0001034079872896</v>
      </c>
      <c r="P941" s="0" t="n">
        <f aca="false">M941*100/365*J941</f>
        <v>0.00587912087912088</v>
      </c>
      <c r="Q941" s="0" t="n">
        <f aca="false">P941-L941+100</f>
        <v>3.03587912087912</v>
      </c>
      <c r="R941" s="0" t="n">
        <f aca="false">Q941/J941*365</f>
        <v>5.17801812673307</v>
      </c>
      <c r="S941" s="0" t="n">
        <f aca="false">E941/D941+L941</f>
        <v>96.97004</v>
      </c>
    </row>
    <row r="942" customFormat="false" ht="12.8" hidden="false" customHeight="false" outlineLevel="0" collapsed="false">
      <c r="A942" s="31" t="s">
        <v>3288</v>
      </c>
      <c r="B942" s="31" t="s">
        <v>3289</v>
      </c>
      <c r="C942" s="31" t="s">
        <v>3290</v>
      </c>
      <c r="D942" s="31" t="n">
        <v>1000</v>
      </c>
      <c r="E942" s="31" t="n">
        <v>0</v>
      </c>
      <c r="F942" s="31" t="n">
        <v>0.5</v>
      </c>
      <c r="G942" s="32" t="n">
        <v>46085</v>
      </c>
      <c r="H942" s="32" t="n">
        <v>46085</v>
      </c>
      <c r="I942" s="32"/>
      <c r="J942" s="31" t="n">
        <f aca="true">IF(I942&gt;0,I942-TODAY(),H942-TODAY())</f>
        <v>1391</v>
      </c>
      <c r="K942" s="31" t="n">
        <v>1833</v>
      </c>
      <c r="L942" s="31" t="n">
        <v>83.21</v>
      </c>
      <c r="M942" s="33" t="n">
        <f aca="false">F942/K942*365/D942</f>
        <v>9.95635570103655E-005</v>
      </c>
      <c r="N942" s="33" t="n">
        <f aca="false">R942/S942</f>
        <v>0.0530665985870172</v>
      </c>
      <c r="O942" s="33" t="n">
        <f aca="false">M942/L942*100</f>
        <v>0.000119653355378399</v>
      </c>
      <c r="P942" s="0" t="n">
        <f aca="false">M942*100/365*J942</f>
        <v>0.0379432624113475</v>
      </c>
      <c r="Q942" s="0" t="n">
        <f aca="false">P942-L942+100</f>
        <v>16.8279432624114</v>
      </c>
      <c r="R942" s="0" t="n">
        <f aca="false">Q942/J942*365</f>
        <v>4.4156716684257</v>
      </c>
      <c r="S942" s="0" t="n">
        <f aca="false">E942/D942+L942</f>
        <v>83.21</v>
      </c>
    </row>
    <row r="943" customFormat="false" ht="12.8" hidden="false" customHeight="false" outlineLevel="0" collapsed="false">
      <c r="A943" s="31" t="s">
        <v>3291</v>
      </c>
      <c r="B943" s="31" t="s">
        <v>3292</v>
      </c>
      <c r="C943" s="31" t="s">
        <v>3293</v>
      </c>
      <c r="D943" s="31" t="n">
        <v>1000</v>
      </c>
      <c r="E943" s="31" t="n">
        <v>0</v>
      </c>
      <c r="F943" s="31" t="n">
        <v>0.5</v>
      </c>
      <c r="G943" s="32" t="n">
        <v>46134</v>
      </c>
      <c r="H943" s="32" t="n">
        <v>46134</v>
      </c>
      <c r="I943" s="32"/>
      <c r="J943" s="31" t="n">
        <f aca="true">IF(I943&gt;0,I943-TODAY(),H943-TODAY())</f>
        <v>1440</v>
      </c>
      <c r="K943" s="31" t="n">
        <v>1832</v>
      </c>
      <c r="L943" s="31" t="n">
        <v>82.8</v>
      </c>
      <c r="M943" s="33" t="n">
        <f aca="false">F943/K943*365/D943</f>
        <v>9.9617903930131E-005</v>
      </c>
      <c r="N943" s="33" t="n">
        <f aca="false">R943/S943</f>
        <v>0.0527739615050149</v>
      </c>
      <c r="O943" s="33" t="n">
        <f aca="false">M943/L943*100</f>
        <v>0.000120311478176487</v>
      </c>
      <c r="P943" s="0" t="n">
        <f aca="false">M943*100/365*J943</f>
        <v>0.0393013100436681</v>
      </c>
      <c r="Q943" s="0" t="n">
        <f aca="false">P943-L943+100</f>
        <v>17.2393013100437</v>
      </c>
      <c r="R943" s="0" t="n">
        <f aca="false">Q943/J943*365</f>
        <v>4.36968401261524</v>
      </c>
      <c r="S943" s="0" t="n">
        <f aca="false">E943/D943+L943</f>
        <v>82.8</v>
      </c>
    </row>
    <row r="944" customFormat="false" ht="12.8" hidden="false" customHeight="false" outlineLevel="0" collapsed="false">
      <c r="A944" s="31" t="s">
        <v>3294</v>
      </c>
      <c r="B944" s="31" t="s">
        <v>3295</v>
      </c>
      <c r="C944" s="31" t="s">
        <v>3296</v>
      </c>
      <c r="D944" s="31" t="n">
        <v>1000</v>
      </c>
      <c r="E944" s="31" t="n">
        <v>0</v>
      </c>
      <c r="F944" s="31" t="n">
        <v>47.5</v>
      </c>
      <c r="G944" s="32" t="n">
        <v>45770</v>
      </c>
      <c r="H944" s="32" t="n">
        <v>45770</v>
      </c>
      <c r="I944" s="32"/>
      <c r="J944" s="31" t="n">
        <f aca="true">IF(I944&gt;0,I944-TODAY(),H944-TODAY())</f>
        <v>1076</v>
      </c>
      <c r="K944" s="31" t="n">
        <v>1826</v>
      </c>
      <c r="L944" s="31" t="n">
        <v>89.01</v>
      </c>
      <c r="M944" s="33" t="n">
        <f aca="false">F944/K944*365/D944</f>
        <v>0.0094947973713034</v>
      </c>
      <c r="N944" s="33" t="n">
        <f aca="false">R944/S944</f>
        <v>0.0525502773084709</v>
      </c>
      <c r="O944" s="33" t="n">
        <f aca="false">M944/L944*100</f>
        <v>0.010667113101116</v>
      </c>
      <c r="P944" s="0" t="n">
        <f aca="false">M944*100/365*J944</f>
        <v>2.79901423877327</v>
      </c>
      <c r="Q944" s="0" t="n">
        <f aca="false">P944-L944+100</f>
        <v>13.7890142387733</v>
      </c>
      <c r="R944" s="0" t="n">
        <f aca="false">Q944/J944*365</f>
        <v>4.677500183227</v>
      </c>
      <c r="S944" s="0" t="n">
        <f aca="false">E944/D944+L944</f>
        <v>89.01</v>
      </c>
    </row>
    <row r="945" customFormat="false" ht="12.8" hidden="false" customHeight="false" outlineLevel="0" collapsed="false">
      <c r="A945" s="28" t="s">
        <v>1532</v>
      </c>
      <c r="B945" s="28" t="s">
        <v>1533</v>
      </c>
      <c r="C945" s="28" t="s">
        <v>1534</v>
      </c>
      <c r="D945" s="28" t="n">
        <v>1000</v>
      </c>
      <c r="E945" s="28" t="n">
        <v>48.91</v>
      </c>
      <c r="F945" s="28" t="n">
        <v>52.06</v>
      </c>
      <c r="G945" s="29" t="n">
        <v>44705</v>
      </c>
      <c r="H945" s="29" t="n">
        <v>47981</v>
      </c>
      <c r="I945" s="29"/>
      <c r="J945" s="28" t="n">
        <f aca="true">IF(I945&gt;0,I945-TODAY(),H945-TODAY())</f>
        <v>3287</v>
      </c>
      <c r="K945" s="28" t="n">
        <v>182</v>
      </c>
      <c r="L945" s="28" t="n">
        <v>132</v>
      </c>
      <c r="M945" s="30" t="n">
        <f aca="false">F945/K945*365/D945</f>
        <v>0.104406043956044</v>
      </c>
      <c r="N945" s="30" t="n">
        <f aca="false">R945/S945</f>
        <v>0.0521565247657623</v>
      </c>
      <c r="O945" s="30" t="n">
        <f aca="false">M945/L945*100</f>
        <v>0.0790954878454879</v>
      </c>
      <c r="P945" s="0" t="n">
        <f aca="false">M945*100/365*J945</f>
        <v>94.0226483516484</v>
      </c>
      <c r="Q945" s="0" t="n">
        <f aca="false">P945-L945+100</f>
        <v>62.0226483516484</v>
      </c>
      <c r="R945" s="0" t="n">
        <f aca="false">Q945/J945*365</f>
        <v>6.88721224470692</v>
      </c>
      <c r="S945" s="0" t="n">
        <f aca="false">E945/D945+L945</f>
        <v>132.04891</v>
      </c>
    </row>
    <row r="946" customFormat="false" ht="12.8" hidden="false" customHeight="false" outlineLevel="0" collapsed="false">
      <c r="A946" s="31" t="s">
        <v>3297</v>
      </c>
      <c r="B946" s="31" t="s">
        <v>3298</v>
      </c>
      <c r="C946" s="31" t="s">
        <v>3299</v>
      </c>
      <c r="D946" s="31" t="n">
        <v>1000</v>
      </c>
      <c r="E946" s="31" t="n">
        <v>0</v>
      </c>
      <c r="F946" s="31" t="n">
        <v>0.5</v>
      </c>
      <c r="G946" s="32" t="n">
        <v>45967</v>
      </c>
      <c r="H946" s="32" t="n">
        <v>45967</v>
      </c>
      <c r="I946" s="32"/>
      <c r="J946" s="31" t="n">
        <f aca="true">IF(I946&gt;0,I946-TODAY(),H946-TODAY())</f>
        <v>1273</v>
      </c>
      <c r="K946" s="31" t="n">
        <v>1834</v>
      </c>
      <c r="L946" s="31" t="n">
        <v>84.7</v>
      </c>
      <c r="M946" s="33" t="n">
        <f aca="false">F946/K946*365/D946</f>
        <v>9.95092693565976E-005</v>
      </c>
      <c r="N946" s="33" t="n">
        <f aca="false">R946/S946</f>
        <v>0.0519106530046817</v>
      </c>
      <c r="O946" s="33" t="n">
        <f aca="false">M946/L946*100</f>
        <v>0.000117484379405664</v>
      </c>
      <c r="P946" s="0" t="n">
        <f aca="false">M946*100/365*J946</f>
        <v>0.0347055616139586</v>
      </c>
      <c r="Q946" s="0" t="n">
        <f aca="false">P946-L946+100</f>
        <v>15.334705561614</v>
      </c>
      <c r="R946" s="0" t="n">
        <f aca="false">Q946/J946*365</f>
        <v>4.39683230949654</v>
      </c>
      <c r="S946" s="0" t="n">
        <f aca="false">E946/D946+L946</f>
        <v>84.7</v>
      </c>
    </row>
    <row r="947" customFormat="false" ht="12.8" hidden="false" customHeight="false" outlineLevel="0" collapsed="false">
      <c r="A947" s="31" t="s">
        <v>3300</v>
      </c>
      <c r="B947" s="31" t="s">
        <v>3301</v>
      </c>
      <c r="C947" s="31" t="s">
        <v>3302</v>
      </c>
      <c r="D947" s="31" t="n">
        <v>1000</v>
      </c>
      <c r="E947" s="31" t="n">
        <v>0</v>
      </c>
      <c r="F947" s="31" t="n">
        <v>0.5</v>
      </c>
      <c r="G947" s="32" t="n">
        <v>45988</v>
      </c>
      <c r="H947" s="32" t="n">
        <v>45988</v>
      </c>
      <c r="I947" s="32"/>
      <c r="J947" s="31" t="n">
        <f aca="true">IF(I947&gt;0,I947-TODAY(),H947-TODAY())</f>
        <v>1294</v>
      </c>
      <c r="K947" s="31" t="n">
        <v>1830</v>
      </c>
      <c r="L947" s="31" t="n">
        <v>84.51</v>
      </c>
      <c r="M947" s="33" t="n">
        <f aca="false">F947/K947*365/D947</f>
        <v>9.97267759562842E-005</v>
      </c>
      <c r="N947" s="33" t="n">
        <f aca="false">R947/S947</f>
        <v>0.0518193583705534</v>
      </c>
      <c r="O947" s="33" t="n">
        <f aca="false">M947/L947*100</f>
        <v>0.000118005888008856</v>
      </c>
      <c r="P947" s="0" t="n">
        <f aca="false">M947*100/365*J947</f>
        <v>0.0353551912568306</v>
      </c>
      <c r="Q947" s="0" t="n">
        <f aca="false">P947-L947+100</f>
        <v>15.5253551912568</v>
      </c>
      <c r="R947" s="0" t="n">
        <f aca="false">Q947/J947*365</f>
        <v>4.37925397589547</v>
      </c>
      <c r="S947" s="0" t="n">
        <f aca="false">E947/D947+L947</f>
        <v>84.51</v>
      </c>
    </row>
    <row r="948" customFormat="false" ht="12.8" hidden="false" customHeight="false" outlineLevel="0" collapsed="false">
      <c r="A948" s="31" t="s">
        <v>3303</v>
      </c>
      <c r="B948" s="31" t="s">
        <v>3304</v>
      </c>
      <c r="C948" s="31" t="s">
        <v>3305</v>
      </c>
      <c r="D948" s="31" t="n">
        <v>1000</v>
      </c>
      <c r="E948" s="31" t="n">
        <v>0</v>
      </c>
      <c r="F948" s="31" t="n">
        <v>0.3</v>
      </c>
      <c r="G948" s="32" t="n">
        <v>45320</v>
      </c>
      <c r="H948" s="32" t="n">
        <v>45320</v>
      </c>
      <c r="I948" s="32"/>
      <c r="J948" s="31" t="n">
        <f aca="true">IF(I948&gt;0,I948-TODAY(),H948-TODAY())</f>
        <v>626</v>
      </c>
      <c r="K948" s="31" t="n">
        <v>1102</v>
      </c>
      <c r="L948" s="31" t="n">
        <v>91.93</v>
      </c>
      <c r="M948" s="33" t="n">
        <f aca="false">F948/K948*365/D948</f>
        <v>9.93647912885662E-005</v>
      </c>
      <c r="N948" s="33" t="n">
        <f aca="false">R948/S948</f>
        <v>0.05129215617131</v>
      </c>
      <c r="O948" s="33" t="n">
        <f aca="false">M948/L948*100</f>
        <v>0.000108087448372203</v>
      </c>
      <c r="P948" s="0" t="n">
        <f aca="false">M948*100/365*J948</f>
        <v>0.0170417422867514</v>
      </c>
      <c r="Q948" s="0" t="n">
        <f aca="false">P948-L948+100</f>
        <v>8.08704174228674</v>
      </c>
      <c r="R948" s="0" t="n">
        <f aca="false">Q948/J948*365</f>
        <v>4.71528791682853</v>
      </c>
      <c r="S948" s="0" t="n">
        <f aca="false">E948/D948+L948</f>
        <v>91.93</v>
      </c>
    </row>
    <row r="949" customFormat="false" ht="12.8" hidden="false" customHeight="false" outlineLevel="0" collapsed="false">
      <c r="A949" s="31" t="s">
        <v>3306</v>
      </c>
      <c r="B949" s="31" t="s">
        <v>3307</v>
      </c>
      <c r="C949" s="31" t="s">
        <v>3308</v>
      </c>
      <c r="D949" s="31" t="n">
        <v>1000</v>
      </c>
      <c r="E949" s="31" t="n">
        <v>0</v>
      </c>
      <c r="F949" s="31" t="n">
        <v>0.5</v>
      </c>
      <c r="G949" s="32" t="n">
        <v>45862</v>
      </c>
      <c r="H949" s="32" t="n">
        <v>45862</v>
      </c>
      <c r="I949" s="32"/>
      <c r="J949" s="31" t="n">
        <f aca="true">IF(I949&gt;0,I949-TODAY(),H949-TODAY())</f>
        <v>1168</v>
      </c>
      <c r="K949" s="31" t="n">
        <v>1833</v>
      </c>
      <c r="L949" s="31" t="n">
        <v>85.99</v>
      </c>
      <c r="M949" s="33" t="n">
        <f aca="false">F949/K949*365/D949</f>
        <v>9.95635570103655E-005</v>
      </c>
      <c r="N949" s="33" t="n">
        <f aca="false">R949/S949</f>
        <v>0.0510301355471687</v>
      </c>
      <c r="O949" s="33" t="n">
        <f aca="false">M949/L949*100</f>
        <v>0.000115785041295925</v>
      </c>
      <c r="P949" s="0" t="n">
        <f aca="false">M949*100/365*J949</f>
        <v>0.031860338243317</v>
      </c>
      <c r="Q949" s="0" t="n">
        <f aca="false">P949-L949+100</f>
        <v>14.0418603382433</v>
      </c>
      <c r="R949" s="0" t="n">
        <f aca="false">Q949/J949*365</f>
        <v>4.38808135570104</v>
      </c>
      <c r="S949" s="0" t="n">
        <f aca="false">E949/D949+L949</f>
        <v>85.99</v>
      </c>
    </row>
    <row r="950" customFormat="false" ht="12.8" hidden="false" customHeight="false" outlineLevel="0" collapsed="false">
      <c r="A950" s="31" t="s">
        <v>3309</v>
      </c>
      <c r="B950" s="31" t="s">
        <v>3310</v>
      </c>
      <c r="C950" s="31" t="s">
        <v>3311</v>
      </c>
      <c r="D950" s="31" t="n">
        <v>1000</v>
      </c>
      <c r="E950" s="31" t="n">
        <v>0</v>
      </c>
      <c r="F950" s="31" t="n">
        <v>0.5</v>
      </c>
      <c r="G950" s="32" t="n">
        <v>45876</v>
      </c>
      <c r="H950" s="32" t="n">
        <v>45876</v>
      </c>
      <c r="I950" s="32"/>
      <c r="J950" s="31" t="n">
        <f aca="true">IF(I950&gt;0,I950-TODAY(),H950-TODAY())</f>
        <v>1182</v>
      </c>
      <c r="K950" s="31" t="n">
        <v>1833</v>
      </c>
      <c r="L950" s="31" t="n">
        <v>86</v>
      </c>
      <c r="M950" s="33" t="n">
        <f aca="false">F950/K950*365/D950</f>
        <v>9.95635570103655E-005</v>
      </c>
      <c r="N950" s="33" t="n">
        <f aca="false">R950/S950</f>
        <v>0.0503853186601211</v>
      </c>
      <c r="O950" s="33" t="n">
        <f aca="false">M950/L950*100</f>
        <v>0.00011577157791903</v>
      </c>
      <c r="P950" s="0" t="n">
        <f aca="false">M950*100/365*J950</f>
        <v>0.0322422258592471</v>
      </c>
      <c r="Q950" s="0" t="n">
        <f aca="false">P950-L950+100</f>
        <v>14.0322422258593</v>
      </c>
      <c r="R950" s="0" t="n">
        <f aca="false">Q950/J950*365</f>
        <v>4.33313740477041</v>
      </c>
      <c r="S950" s="0" t="n">
        <f aca="false">E950/D950+L950</f>
        <v>86</v>
      </c>
    </row>
    <row r="951" customFormat="false" ht="12.8" hidden="false" customHeight="false" outlineLevel="0" collapsed="false">
      <c r="A951" s="31" t="s">
        <v>3312</v>
      </c>
      <c r="B951" s="31" t="s">
        <v>3313</v>
      </c>
      <c r="C951" s="31" t="s">
        <v>3314</v>
      </c>
      <c r="D951" s="31" t="n">
        <v>1000</v>
      </c>
      <c r="E951" s="31" t="n">
        <v>0</v>
      </c>
      <c r="F951" s="31" t="n">
        <v>0.5</v>
      </c>
      <c r="G951" s="32" t="n">
        <v>45973</v>
      </c>
      <c r="H951" s="32" t="n">
        <v>45973</v>
      </c>
      <c r="I951" s="32"/>
      <c r="J951" s="31" t="n">
        <f aca="true">IF(I951&gt;0,I951-TODAY(),H951-TODAY())</f>
        <v>1279</v>
      </c>
      <c r="K951" s="31" t="n">
        <v>1826</v>
      </c>
      <c r="L951" s="31" t="n">
        <v>85.41</v>
      </c>
      <c r="M951" s="33" t="n">
        <f aca="false">F951/K951*365/D951</f>
        <v>9.99452354874042E-005</v>
      </c>
      <c r="N951" s="33" t="n">
        <f aca="false">R951/S951</f>
        <v>0.0488663749918307</v>
      </c>
      <c r="O951" s="33" t="n">
        <f aca="false">M951/L951*100</f>
        <v>0.000117018189307346</v>
      </c>
      <c r="P951" s="0" t="n">
        <f aca="false">M951*100/365*J951</f>
        <v>0.0350219058050383</v>
      </c>
      <c r="Q951" s="0" t="n">
        <f aca="false">P951-L951+100</f>
        <v>14.625021905805</v>
      </c>
      <c r="R951" s="0" t="n">
        <f aca="false">Q951/J951*365</f>
        <v>4.17367708805226</v>
      </c>
      <c r="S951" s="0" t="n">
        <f aca="false">E951/D951+L951</f>
        <v>85.41</v>
      </c>
    </row>
    <row r="952" customFormat="false" ht="12.8" hidden="false" customHeight="false" outlineLevel="0" collapsed="false">
      <c r="A952" s="31" t="s">
        <v>3315</v>
      </c>
      <c r="B952" s="31" t="s">
        <v>3316</v>
      </c>
      <c r="C952" s="31" t="s">
        <v>3317</v>
      </c>
      <c r="D952" s="31" t="n">
        <v>1000</v>
      </c>
      <c r="E952" s="31" t="n">
        <v>0</v>
      </c>
      <c r="F952" s="31" t="n">
        <v>0.5</v>
      </c>
      <c r="G952" s="32" t="n">
        <v>46007</v>
      </c>
      <c r="H952" s="32" t="n">
        <v>46007</v>
      </c>
      <c r="I952" s="32"/>
      <c r="J952" s="31" t="n">
        <f aca="true">IF(I952&gt;0,I952-TODAY(),H952-TODAY())</f>
        <v>1313</v>
      </c>
      <c r="K952" s="31" t="n">
        <v>1832</v>
      </c>
      <c r="L952" s="31" t="n">
        <v>85.11</v>
      </c>
      <c r="M952" s="33" t="n">
        <f aca="false">F952/K952*365/D952</f>
        <v>9.9617903930131E-005</v>
      </c>
      <c r="N952" s="33" t="n">
        <f aca="false">R952/S952</f>
        <v>0.0487512986042616</v>
      </c>
      <c r="O952" s="33" t="n">
        <f aca="false">M952/L952*100</f>
        <v>0.000117046062660241</v>
      </c>
      <c r="P952" s="0" t="n">
        <f aca="false">M952*100/365*J952</f>
        <v>0.0358351528384279</v>
      </c>
      <c r="Q952" s="0" t="n">
        <f aca="false">P952-L952+100</f>
        <v>14.9258351528384</v>
      </c>
      <c r="R952" s="0" t="n">
        <f aca="false">Q952/J952*365</f>
        <v>4.1492230242087</v>
      </c>
      <c r="S952" s="0" t="n">
        <f aca="false">E952/D952+L952</f>
        <v>85.11</v>
      </c>
    </row>
    <row r="953" customFormat="false" ht="12.8" hidden="false" customHeight="false" outlineLevel="0" collapsed="false">
      <c r="A953" s="31" t="s">
        <v>3318</v>
      </c>
      <c r="B953" s="31" t="s">
        <v>3319</v>
      </c>
      <c r="C953" s="31" t="s">
        <v>3320</v>
      </c>
      <c r="D953" s="31" t="n">
        <v>1000</v>
      </c>
      <c r="E953" s="31" t="n">
        <v>0</v>
      </c>
      <c r="F953" s="31" t="n">
        <v>0.5</v>
      </c>
      <c r="G953" s="32" t="n">
        <v>45833</v>
      </c>
      <c r="H953" s="32" t="n">
        <v>45833</v>
      </c>
      <c r="I953" s="32"/>
      <c r="J953" s="31" t="n">
        <f aca="true">IF(I953&gt;0,I953-TODAY(),H953-TODAY())</f>
        <v>1139</v>
      </c>
      <c r="K953" s="31" t="n">
        <v>1832</v>
      </c>
      <c r="L953" s="31" t="n">
        <v>87.01</v>
      </c>
      <c r="M953" s="33" t="n">
        <f aca="false">F953/K953*365/D953</f>
        <v>9.9617903930131E-005</v>
      </c>
      <c r="N953" s="33" t="n">
        <f aca="false">R953/S953</f>
        <v>0.0479564677130613</v>
      </c>
      <c r="O953" s="33" t="n">
        <f aca="false">M953/L953*100</f>
        <v>0.000114490178060144</v>
      </c>
      <c r="P953" s="0" t="n">
        <f aca="false">M953*100/365*J953</f>
        <v>0.0310862445414847</v>
      </c>
      <c r="Q953" s="0" t="n">
        <f aca="false">P953-L953+100</f>
        <v>13.0210862445415</v>
      </c>
      <c r="R953" s="0" t="n">
        <f aca="false">Q953/J953*365</f>
        <v>4.17269225571347</v>
      </c>
      <c r="S953" s="0" t="n">
        <f aca="false">E953/D953+L953</f>
        <v>87.01</v>
      </c>
    </row>
    <row r="954" customFormat="false" ht="12.8" hidden="false" customHeight="false" outlineLevel="0" collapsed="false">
      <c r="A954" s="31" t="s">
        <v>3321</v>
      </c>
      <c r="B954" s="31" t="s">
        <v>3322</v>
      </c>
      <c r="C954" s="31" t="s">
        <v>3323</v>
      </c>
      <c r="D954" s="31" t="n">
        <v>1000</v>
      </c>
      <c r="E954" s="31" t="n">
        <v>0</v>
      </c>
      <c r="F954" s="31" t="n">
        <v>0.05</v>
      </c>
      <c r="G954" s="32" t="n">
        <v>44825</v>
      </c>
      <c r="H954" s="32" t="n">
        <v>45563</v>
      </c>
      <c r="I954" s="32"/>
      <c r="J954" s="31" t="n">
        <f aca="true">IF(I954&gt;0,I954-TODAY(),H954-TODAY())</f>
        <v>869</v>
      </c>
      <c r="K954" s="31" t="n">
        <v>182</v>
      </c>
      <c r="L954" s="31" t="n">
        <v>89.97</v>
      </c>
      <c r="M954" s="33" t="n">
        <f aca="false">F954/K954*365/D954</f>
        <v>0.000100274725274725</v>
      </c>
      <c r="N954" s="33" t="n">
        <f aca="false">R954/S954</f>
        <v>0.0469362933485996</v>
      </c>
      <c r="O954" s="33" t="n">
        <f aca="false">M954/L954*100</f>
        <v>0.000111453512587224</v>
      </c>
      <c r="P954" s="0" t="n">
        <f aca="false">M954*100/365*J954</f>
        <v>0.0238736263736264</v>
      </c>
      <c r="Q954" s="0" t="n">
        <f aca="false">P954-L954+100</f>
        <v>10.0538736263736</v>
      </c>
      <c r="R954" s="0" t="n">
        <f aca="false">Q954/J954*365</f>
        <v>4.2228583125735</v>
      </c>
      <c r="S954" s="0" t="n">
        <f aca="false">E954/D954+L954</f>
        <v>89.97</v>
      </c>
    </row>
    <row r="955" customFormat="false" ht="12.8" hidden="false" customHeight="false" outlineLevel="0" collapsed="false">
      <c r="A955" s="31" t="s">
        <v>3324</v>
      </c>
      <c r="B955" s="31" t="s">
        <v>3325</v>
      </c>
      <c r="C955" s="31" t="s">
        <v>3326</v>
      </c>
      <c r="D955" s="31" t="n">
        <v>1000</v>
      </c>
      <c r="E955" s="31" t="n">
        <v>0.03</v>
      </c>
      <c r="F955" s="31" t="n">
        <v>0.05</v>
      </c>
      <c r="G955" s="32" t="n">
        <v>44782</v>
      </c>
      <c r="H955" s="32" t="n">
        <v>44782</v>
      </c>
      <c r="I955" s="32"/>
      <c r="J955" s="31" t="n">
        <f aca="true">IF(I955&gt;0,I955-TODAY(),H955-TODAY())</f>
        <v>88</v>
      </c>
      <c r="K955" s="31" t="n">
        <v>182</v>
      </c>
      <c r="L955" s="31" t="n">
        <v>98.89</v>
      </c>
      <c r="M955" s="33" t="n">
        <f aca="false">F955/K955*365/D955</f>
        <v>0.000100274725274725</v>
      </c>
      <c r="N955" s="33" t="n">
        <f aca="false">R955/S955</f>
        <v>0.0466579365508811</v>
      </c>
      <c r="O955" s="33" t="n">
        <f aca="false">M955/L955*100</f>
        <v>0.000101400268252326</v>
      </c>
      <c r="P955" s="0" t="n">
        <f aca="false">M955*100/365*J955</f>
        <v>0.00241758241758242</v>
      </c>
      <c r="Q955" s="0" t="n">
        <f aca="false">P955-L955+100</f>
        <v>1.11241758241758</v>
      </c>
      <c r="R955" s="0" t="n">
        <f aca="false">Q955/J955*365</f>
        <v>4.61400474525473</v>
      </c>
      <c r="S955" s="0" t="n">
        <f aca="false">E955/D955+L955</f>
        <v>98.89003</v>
      </c>
    </row>
    <row r="956" customFormat="false" ht="12.8" hidden="false" customHeight="false" outlineLevel="0" collapsed="false">
      <c r="A956" s="31" t="s">
        <v>3327</v>
      </c>
      <c r="B956" s="31" t="s">
        <v>3328</v>
      </c>
      <c r="C956" s="31" t="s">
        <v>3329</v>
      </c>
      <c r="D956" s="31" t="n">
        <v>1000</v>
      </c>
      <c r="E956" s="31" t="n">
        <v>0</v>
      </c>
      <c r="F956" s="31" t="n">
        <v>0.5</v>
      </c>
      <c r="G956" s="32" t="n">
        <v>45862</v>
      </c>
      <c r="H956" s="32" t="n">
        <v>45862</v>
      </c>
      <c r="I956" s="32"/>
      <c r="J956" s="31" t="n">
        <f aca="true">IF(I956&gt;0,I956-TODAY(),H956-TODAY())</f>
        <v>1168</v>
      </c>
      <c r="K956" s="31" t="n">
        <v>1833</v>
      </c>
      <c r="L956" s="31" t="n">
        <v>87.04</v>
      </c>
      <c r="M956" s="33" t="n">
        <f aca="false">F956/K956*365/D956</f>
        <v>9.95635570103655E-005</v>
      </c>
      <c r="N956" s="33" t="n">
        <f aca="false">R956/S956</f>
        <v>0.0466447191601681</v>
      </c>
      <c r="O956" s="33" t="n">
        <f aca="false">M956/L956*100</f>
        <v>0.000114388277815218</v>
      </c>
      <c r="P956" s="0" t="n">
        <f aca="false">M956*100/365*J956</f>
        <v>0.031860338243317</v>
      </c>
      <c r="Q956" s="0" t="n">
        <f aca="false">P956-L956+100</f>
        <v>12.9918603382433</v>
      </c>
      <c r="R956" s="0" t="n">
        <f aca="false">Q956/J956*365</f>
        <v>4.05995635570104</v>
      </c>
      <c r="S956" s="0" t="n">
        <f aca="false">E956/D956+L956</f>
        <v>87.04</v>
      </c>
    </row>
    <row r="957" customFormat="false" ht="12.8" hidden="false" customHeight="false" outlineLevel="0" collapsed="false">
      <c r="A957" s="31" t="s">
        <v>3330</v>
      </c>
      <c r="B957" s="31" t="s">
        <v>3331</v>
      </c>
      <c r="C957" s="31" t="s">
        <v>3332</v>
      </c>
      <c r="D957" s="31" t="n">
        <v>1000</v>
      </c>
      <c r="E957" s="31" t="n">
        <v>0.03</v>
      </c>
      <c r="F957" s="31" t="n">
        <v>0.05</v>
      </c>
      <c r="G957" s="32" t="n">
        <v>44775</v>
      </c>
      <c r="H957" s="32" t="n">
        <v>44775</v>
      </c>
      <c r="I957" s="32"/>
      <c r="J957" s="31" t="n">
        <f aca="true">IF(I957&gt;0,I957-TODAY(),H957-TODAY())</f>
        <v>81</v>
      </c>
      <c r="K957" s="31" t="n">
        <v>182</v>
      </c>
      <c r="L957" s="31" t="n">
        <v>98.99</v>
      </c>
      <c r="M957" s="33" t="n">
        <f aca="false">F957/K957*365/D957</f>
        <v>0.000100274725274725</v>
      </c>
      <c r="N957" s="33" t="n">
        <f aca="false">R957/S957</f>
        <v>0.046077994323557</v>
      </c>
      <c r="O957" s="33" t="n">
        <f aca="false">M957/L957*100</f>
        <v>0.000101297833391984</v>
      </c>
      <c r="P957" s="0" t="n">
        <f aca="false">M957*100/365*J957</f>
        <v>0.00222527472527473</v>
      </c>
      <c r="Q957" s="0" t="n">
        <f aca="false">P957-L957+100</f>
        <v>1.01222527472528</v>
      </c>
      <c r="R957" s="0" t="n">
        <f aca="false">Q957/J957*365</f>
        <v>4.56126204042874</v>
      </c>
      <c r="S957" s="0" t="n">
        <f aca="false">E957/D957+L957</f>
        <v>98.99003</v>
      </c>
    </row>
    <row r="958" customFormat="false" ht="12.8" hidden="false" customHeight="false" outlineLevel="0" collapsed="false">
      <c r="A958" s="31" t="s">
        <v>3333</v>
      </c>
      <c r="B958" s="31" t="s">
        <v>3334</v>
      </c>
      <c r="C958" s="31" t="s">
        <v>3335</v>
      </c>
      <c r="D958" s="31" t="n">
        <v>1000</v>
      </c>
      <c r="E958" s="31" t="n">
        <v>0</v>
      </c>
      <c r="F958" s="31" t="n">
        <v>0.5</v>
      </c>
      <c r="G958" s="32" t="n">
        <v>45784</v>
      </c>
      <c r="H958" s="32" t="n">
        <v>45784</v>
      </c>
      <c r="I958" s="32"/>
      <c r="J958" s="31" t="n">
        <f aca="true">IF(I958&gt;0,I958-TODAY(),H958-TODAY())</f>
        <v>1090</v>
      </c>
      <c r="K958" s="31" t="n">
        <v>1833</v>
      </c>
      <c r="L958" s="31" t="n">
        <v>88</v>
      </c>
      <c r="M958" s="33" t="n">
        <f aca="false">F958/K958*365/D958</f>
        <v>9.95635570103655E-005</v>
      </c>
      <c r="N958" s="33" t="n">
        <f aca="false">R958/S958</f>
        <v>0.0457761929494801</v>
      </c>
      <c r="O958" s="33" t="n">
        <f aca="false">M958/L958*100</f>
        <v>0.000113140405693597</v>
      </c>
      <c r="P958" s="0" t="n">
        <f aca="false">M958*100/365*J958</f>
        <v>0.0297326786688489</v>
      </c>
      <c r="Q958" s="0" t="n">
        <f aca="false">P958-L958+100</f>
        <v>12.0297326786689</v>
      </c>
      <c r="R958" s="0" t="n">
        <f aca="false">Q958/J958*365</f>
        <v>4.02830497955425</v>
      </c>
      <c r="S958" s="0" t="n">
        <f aca="false">E958/D958+L958</f>
        <v>88</v>
      </c>
    </row>
    <row r="959" customFormat="false" ht="12.8" hidden="false" customHeight="false" outlineLevel="0" collapsed="false">
      <c r="A959" s="31" t="s">
        <v>3336</v>
      </c>
      <c r="B959" s="31" t="s">
        <v>3337</v>
      </c>
      <c r="C959" s="31" t="s">
        <v>3338</v>
      </c>
      <c r="D959" s="31" t="n">
        <v>1000</v>
      </c>
      <c r="E959" s="31" t="n">
        <v>0</v>
      </c>
      <c r="F959" s="31" t="n">
        <v>0.5</v>
      </c>
      <c r="G959" s="32" t="n">
        <v>45831</v>
      </c>
      <c r="H959" s="32" t="n">
        <v>45831</v>
      </c>
      <c r="I959" s="32"/>
      <c r="J959" s="31" t="n">
        <f aca="true">IF(I959&gt;0,I959-TODAY(),H959-TODAY())</f>
        <v>1137</v>
      </c>
      <c r="K959" s="31" t="n">
        <v>1833</v>
      </c>
      <c r="L959" s="31" t="n">
        <v>87.55</v>
      </c>
      <c r="M959" s="33" t="n">
        <f aca="false">F959/K959*365/D959</f>
        <v>9.95635570103655E-005</v>
      </c>
      <c r="N959" s="33" t="n">
        <f aca="false">R959/S959</f>
        <v>0.0457642284713505</v>
      </c>
      <c r="O959" s="33" t="n">
        <f aca="false">M959/L959*100</f>
        <v>0.000113721938332799</v>
      </c>
      <c r="P959" s="0" t="n">
        <f aca="false">M959*100/365*J959</f>
        <v>0.0310147299509002</v>
      </c>
      <c r="Q959" s="0" t="n">
        <f aca="false">P959-L959+100</f>
        <v>12.4810147299509</v>
      </c>
      <c r="R959" s="0" t="n">
        <f aca="false">Q959/J959*365</f>
        <v>4.00665820266674</v>
      </c>
      <c r="S959" s="0" t="n">
        <f aca="false">E959/D959+L959</f>
        <v>87.55</v>
      </c>
    </row>
    <row r="960" customFormat="false" ht="12.8" hidden="false" customHeight="false" outlineLevel="0" collapsed="false">
      <c r="A960" s="31" t="s">
        <v>3339</v>
      </c>
      <c r="B960" s="31" t="s">
        <v>3340</v>
      </c>
      <c r="C960" s="31" t="s">
        <v>3341</v>
      </c>
      <c r="D960" s="31" t="n">
        <v>1000</v>
      </c>
      <c r="E960" s="31" t="n">
        <v>0</v>
      </c>
      <c r="F960" s="31" t="n">
        <v>0.5</v>
      </c>
      <c r="G960" s="32" t="n">
        <v>45917</v>
      </c>
      <c r="H960" s="32" t="n">
        <v>45917</v>
      </c>
      <c r="I960" s="32"/>
      <c r="J960" s="31" t="n">
        <f aca="true">IF(I960&gt;0,I960-TODAY(),H960-TODAY())</f>
        <v>1223</v>
      </c>
      <c r="K960" s="31" t="n">
        <v>1826</v>
      </c>
      <c r="L960" s="31" t="n">
        <v>86.81</v>
      </c>
      <c r="M960" s="33" t="n">
        <f aca="false">F960/K960*365/D960</f>
        <v>9.99452354874042E-005</v>
      </c>
      <c r="N960" s="33" t="n">
        <f aca="false">R960/S960</f>
        <v>0.0454613881925396</v>
      </c>
      <c r="O960" s="33" t="n">
        <f aca="false">M960/L960*100</f>
        <v>0.000115131016573441</v>
      </c>
      <c r="P960" s="0" t="n">
        <f aca="false">M960*100/365*J960</f>
        <v>0.0334884994523549</v>
      </c>
      <c r="Q960" s="0" t="n">
        <f aca="false">P960-L960+100</f>
        <v>13.2234884994524</v>
      </c>
      <c r="R960" s="0" t="n">
        <f aca="false">Q960/J960*365</f>
        <v>3.94650310899437</v>
      </c>
      <c r="S960" s="0" t="n">
        <f aca="false">E960/D960+L960</f>
        <v>86.81</v>
      </c>
    </row>
    <row r="961" customFormat="false" ht="12.8" hidden="false" customHeight="false" outlineLevel="0" collapsed="false">
      <c r="A961" s="31" t="s">
        <v>3342</v>
      </c>
      <c r="B961" s="31" t="s">
        <v>3343</v>
      </c>
      <c r="C961" s="31" t="s">
        <v>3344</v>
      </c>
      <c r="D961" s="31" t="n">
        <v>1000</v>
      </c>
      <c r="E961" s="31" t="n">
        <v>0</v>
      </c>
      <c r="F961" s="31" t="n">
        <v>0.5</v>
      </c>
      <c r="G961" s="32" t="n">
        <v>45966</v>
      </c>
      <c r="H961" s="32" t="n">
        <v>45966</v>
      </c>
      <c r="I961" s="32"/>
      <c r="J961" s="31" t="n">
        <f aca="true">IF(I961&gt;0,I961-TODAY(),H961-TODAY())</f>
        <v>1272</v>
      </c>
      <c r="K961" s="31" t="n">
        <v>1832</v>
      </c>
      <c r="L961" s="31" t="n">
        <v>86.46</v>
      </c>
      <c r="M961" s="33" t="n">
        <f aca="false">F961/K961*365/D961</f>
        <v>9.9617903930131E-005</v>
      </c>
      <c r="N961" s="33" t="n">
        <f aca="false">R961/S961</f>
        <v>0.0450527473112582</v>
      </c>
      <c r="O961" s="33" t="n">
        <f aca="false">M961/L961*100</f>
        <v>0.000115218487080882</v>
      </c>
      <c r="P961" s="0" t="n">
        <f aca="false">M961*100/365*J961</f>
        <v>0.0347161572052402</v>
      </c>
      <c r="Q961" s="0" t="n">
        <f aca="false">P961-L961+100</f>
        <v>13.5747161572052</v>
      </c>
      <c r="R961" s="0" t="n">
        <f aca="false">Q961/J961*365</f>
        <v>3.89526053253138</v>
      </c>
      <c r="S961" s="0" t="n">
        <f aca="false">E961/D961+L961</f>
        <v>86.46</v>
      </c>
    </row>
    <row r="962" customFormat="false" ht="12.8" hidden="false" customHeight="false" outlineLevel="0" collapsed="false">
      <c r="A962" s="28" t="s">
        <v>1535</v>
      </c>
      <c r="B962" s="28" t="s">
        <v>1536</v>
      </c>
      <c r="C962" s="28" t="s">
        <v>1537</v>
      </c>
      <c r="D962" s="28" t="n">
        <v>1000</v>
      </c>
      <c r="E962" s="28" t="n">
        <v>4.66</v>
      </c>
      <c r="F962" s="28" t="n">
        <v>40.61</v>
      </c>
      <c r="G962" s="29" t="n">
        <v>44856</v>
      </c>
      <c r="H962" s="29" t="n">
        <v>45221</v>
      </c>
      <c r="I962" s="29"/>
      <c r="J962" s="28" t="n">
        <f aca="true">IF(I962&gt;0,I962-TODAY(),H962-TODAY())</f>
        <v>527</v>
      </c>
      <c r="K962" s="28" t="n">
        <v>183</v>
      </c>
      <c r="L962" s="28" t="n">
        <v>105</v>
      </c>
      <c r="M962" s="30" t="n">
        <f aca="false">F962/K962*365/D962</f>
        <v>0.080998087431694</v>
      </c>
      <c r="N962" s="30" t="n">
        <f aca="false">R962/S962</f>
        <v>0.044158141559647</v>
      </c>
      <c r="O962" s="30" t="n">
        <f aca="false">M962/L962*100</f>
        <v>0.0771410356492324</v>
      </c>
      <c r="P962" s="0" t="n">
        <f aca="false">M962*100/365*J962</f>
        <v>11.6947923497268</v>
      </c>
      <c r="Q962" s="0" t="n">
        <f aca="false">P962-L962+100</f>
        <v>6.69479234972677</v>
      </c>
      <c r="R962" s="0" t="n">
        <f aca="false">Q962/J962*365</f>
        <v>4.6368106407026</v>
      </c>
      <c r="S962" s="0" t="n">
        <f aca="false">E962/D962+L962</f>
        <v>105.00466</v>
      </c>
    </row>
    <row r="963" customFormat="false" ht="12.8" hidden="false" customHeight="false" outlineLevel="0" collapsed="false">
      <c r="A963" s="31" t="s">
        <v>3345</v>
      </c>
      <c r="B963" s="31" t="s">
        <v>3346</v>
      </c>
      <c r="C963" s="31" t="s">
        <v>3347</v>
      </c>
      <c r="D963" s="31" t="n">
        <v>1000</v>
      </c>
      <c r="E963" s="31" t="n">
        <v>0</v>
      </c>
      <c r="F963" s="31" t="n">
        <v>0.5</v>
      </c>
      <c r="G963" s="32" t="n">
        <v>45624</v>
      </c>
      <c r="H963" s="32" t="n">
        <v>45624</v>
      </c>
      <c r="I963" s="32"/>
      <c r="J963" s="31" t="n">
        <f aca="true">IF(I963&gt;0,I963-TODAY(),H963-TODAY())</f>
        <v>930</v>
      </c>
      <c r="K963" s="31" t="n">
        <v>1833</v>
      </c>
      <c r="L963" s="31" t="n">
        <v>90.5</v>
      </c>
      <c r="M963" s="33" t="n">
        <f aca="false">F963/K963*365/D963</f>
        <v>9.95635570103655E-005</v>
      </c>
      <c r="N963" s="33" t="n">
        <f aca="false">R963/S963</f>
        <v>0.0413088506006293</v>
      </c>
      <c r="O963" s="33" t="n">
        <f aca="false">M963/L963*100</f>
        <v>0.000110014980121951</v>
      </c>
      <c r="P963" s="0" t="n">
        <f aca="false">M963*100/365*J963</f>
        <v>0.0253682487725041</v>
      </c>
      <c r="Q963" s="0" t="n">
        <f aca="false">P963-L963+100</f>
        <v>9.52536824877251</v>
      </c>
      <c r="R963" s="0" t="n">
        <f aca="false">Q963/J963*365</f>
        <v>3.73845097935695</v>
      </c>
      <c r="S963" s="0" t="n">
        <f aca="false">E963/D963+L963</f>
        <v>90.5</v>
      </c>
    </row>
    <row r="964" customFormat="false" ht="12.8" hidden="false" customHeight="false" outlineLevel="0" collapsed="false">
      <c r="A964" s="31" t="s">
        <v>3348</v>
      </c>
      <c r="B964" s="31" t="s">
        <v>3349</v>
      </c>
      <c r="C964" s="31" t="s">
        <v>3350</v>
      </c>
      <c r="D964" s="31" t="n">
        <v>1000</v>
      </c>
      <c r="E964" s="31" t="n">
        <v>0</v>
      </c>
      <c r="F964" s="31" t="n">
        <v>0.5</v>
      </c>
      <c r="G964" s="32" t="n">
        <v>45904</v>
      </c>
      <c r="H964" s="32" t="n">
        <v>45904</v>
      </c>
      <c r="I964" s="32"/>
      <c r="J964" s="31" t="n">
        <f aca="true">IF(I964&gt;0,I964-TODAY(),H964-TODAY())</f>
        <v>1210</v>
      </c>
      <c r="K964" s="31" t="n">
        <v>1833</v>
      </c>
      <c r="L964" s="31" t="n">
        <v>88</v>
      </c>
      <c r="M964" s="33" t="n">
        <f aca="false">F964/K964*365/D964</f>
        <v>9.95635570103655E-005</v>
      </c>
      <c r="N964" s="33" t="n">
        <f aca="false">R964/S964</f>
        <v>0.041247625755055</v>
      </c>
      <c r="O964" s="33" t="n">
        <f aca="false">M964/L964*100</f>
        <v>0.000113140405693597</v>
      </c>
      <c r="P964" s="0" t="n">
        <f aca="false">M964*100/365*J964</f>
        <v>0.0330060010911075</v>
      </c>
      <c r="Q964" s="0" t="n">
        <f aca="false">P964-L964+100</f>
        <v>12.0330060010911</v>
      </c>
      <c r="R964" s="0" t="n">
        <f aca="false">Q964/J964*365</f>
        <v>3.62979106644484</v>
      </c>
      <c r="S964" s="0" t="n">
        <f aca="false">E964/D964+L964</f>
        <v>88</v>
      </c>
    </row>
    <row r="965" customFormat="false" ht="12.8" hidden="false" customHeight="false" outlineLevel="0" collapsed="false">
      <c r="A965" s="31" t="s">
        <v>3351</v>
      </c>
      <c r="B965" s="31" t="s">
        <v>3352</v>
      </c>
      <c r="C965" s="31" t="s">
        <v>3353</v>
      </c>
      <c r="D965" s="31" t="n">
        <v>1000</v>
      </c>
      <c r="E965" s="31" t="n">
        <v>0</v>
      </c>
      <c r="F965" s="31" t="n">
        <v>0.5</v>
      </c>
      <c r="G965" s="32" t="n">
        <v>45840</v>
      </c>
      <c r="H965" s="32" t="n">
        <v>45840</v>
      </c>
      <c r="I965" s="32"/>
      <c r="J965" s="31" t="n">
        <f aca="true">IF(I965&gt;0,I965-TODAY(),H965-TODAY())</f>
        <v>1146</v>
      </c>
      <c r="K965" s="31" t="n">
        <v>1833</v>
      </c>
      <c r="L965" s="31" t="n">
        <v>89</v>
      </c>
      <c r="M965" s="33" t="n">
        <f aca="false">F965/K965*365/D965</f>
        <v>9.95635570103655E-005</v>
      </c>
      <c r="N965" s="33" t="n">
        <f aca="false">R965/S965</f>
        <v>0.0394769298550247</v>
      </c>
      <c r="O965" s="33" t="n">
        <f aca="false">M965/L965*100</f>
        <v>0.000111869165180186</v>
      </c>
      <c r="P965" s="0" t="n">
        <f aca="false">M965*100/365*J965</f>
        <v>0.0312602291325696</v>
      </c>
      <c r="Q965" s="0" t="n">
        <f aca="false">P965-L965+100</f>
        <v>11.0312602291326</v>
      </c>
      <c r="R965" s="0" t="n">
        <f aca="false">Q965/J965*365</f>
        <v>3.5134467570972</v>
      </c>
      <c r="S965" s="0" t="n">
        <f aca="false">E965/D965+L965</f>
        <v>89</v>
      </c>
    </row>
    <row r="966" customFormat="false" ht="12.8" hidden="false" customHeight="false" outlineLevel="0" collapsed="false">
      <c r="A966" s="31" t="s">
        <v>3354</v>
      </c>
      <c r="B966" s="31" t="s">
        <v>3355</v>
      </c>
      <c r="C966" s="31" t="s">
        <v>3356</v>
      </c>
      <c r="D966" s="31" t="n">
        <v>1000</v>
      </c>
      <c r="E966" s="31" t="n">
        <v>0.05</v>
      </c>
      <c r="F966" s="31" t="n">
        <v>0.05</v>
      </c>
      <c r="G966" s="32" t="n">
        <v>44705</v>
      </c>
      <c r="H966" s="32" t="n">
        <v>44887</v>
      </c>
      <c r="I966" s="32"/>
      <c r="J966" s="31" t="n">
        <f aca="true">IF(I966&gt;0,I966-TODAY(),H966-TODAY())</f>
        <v>193</v>
      </c>
      <c r="K966" s="31" t="n">
        <v>182</v>
      </c>
      <c r="L966" s="31" t="n">
        <v>97.97</v>
      </c>
      <c r="M966" s="33" t="n">
        <f aca="false">F966/K966*365/D966</f>
        <v>0.000100274725274725</v>
      </c>
      <c r="N966" s="33" t="n">
        <f aca="false">R966/S966</f>
        <v>0.0392890137701463</v>
      </c>
      <c r="O966" s="33" t="n">
        <f aca="false">M966/L966*100</f>
        <v>0.000102352480631546</v>
      </c>
      <c r="P966" s="0" t="n">
        <f aca="false">M966*100/365*J966</f>
        <v>0.0053021978021978</v>
      </c>
      <c r="Q966" s="0" t="n">
        <f aca="false">P966-L966+100</f>
        <v>2.0353021978022</v>
      </c>
      <c r="R966" s="0" t="n">
        <f aca="false">Q966/J966*365</f>
        <v>3.84914664351192</v>
      </c>
      <c r="S966" s="0" t="n">
        <f aca="false">E966/D966+L966</f>
        <v>97.97005</v>
      </c>
    </row>
    <row r="967" customFormat="false" ht="12.8" hidden="false" customHeight="false" outlineLevel="0" collapsed="false">
      <c r="A967" s="31" t="s">
        <v>3357</v>
      </c>
      <c r="B967" s="31" t="s">
        <v>3358</v>
      </c>
      <c r="C967" s="31" t="s">
        <v>3359</v>
      </c>
      <c r="D967" s="31" t="n">
        <v>1000</v>
      </c>
      <c r="E967" s="31" t="n">
        <v>0</v>
      </c>
      <c r="F967" s="31" t="n">
        <v>0.5</v>
      </c>
      <c r="G967" s="32" t="n">
        <v>45881</v>
      </c>
      <c r="H967" s="32" t="n">
        <v>45881</v>
      </c>
      <c r="I967" s="32"/>
      <c r="J967" s="31" t="n">
        <f aca="true">IF(I967&gt;0,I967-TODAY(),H967-TODAY())</f>
        <v>1187</v>
      </c>
      <c r="K967" s="31" t="n">
        <v>1832</v>
      </c>
      <c r="L967" s="31" t="n">
        <v>88.83</v>
      </c>
      <c r="M967" s="33" t="n">
        <f aca="false">F967/K967*365/D967</f>
        <v>9.9617903930131E-005</v>
      </c>
      <c r="N967" s="33" t="n">
        <f aca="false">R967/S967</f>
        <v>0.0387787151266237</v>
      </c>
      <c r="O967" s="33" t="n">
        <f aca="false">M967/L967*100</f>
        <v>0.000112144437611315</v>
      </c>
      <c r="P967" s="0" t="n">
        <f aca="false">M967*100/365*J967</f>
        <v>0.032396288209607</v>
      </c>
      <c r="Q967" s="0" t="n">
        <f aca="false">P967-L967+100</f>
        <v>11.2023962882096</v>
      </c>
      <c r="R967" s="0" t="n">
        <f aca="false">Q967/J967*365</f>
        <v>3.44471326469799</v>
      </c>
      <c r="S967" s="0" t="n">
        <f aca="false">E967/D967+L967</f>
        <v>88.83</v>
      </c>
    </row>
    <row r="968" customFormat="false" ht="12.8" hidden="false" customHeight="false" outlineLevel="0" collapsed="false">
      <c r="A968" s="31" t="s">
        <v>3360</v>
      </c>
      <c r="B968" s="31" t="s">
        <v>3361</v>
      </c>
      <c r="C968" s="31" t="s">
        <v>3362</v>
      </c>
      <c r="D968" s="31" t="n">
        <v>1000</v>
      </c>
      <c r="E968" s="31" t="n">
        <v>0.03</v>
      </c>
      <c r="F968" s="31" t="n">
        <v>0.05</v>
      </c>
      <c r="G968" s="32" t="n">
        <v>44754</v>
      </c>
      <c r="H968" s="32" t="n">
        <v>45118</v>
      </c>
      <c r="I968" s="32"/>
      <c r="J968" s="31" t="n">
        <f aca="true">IF(I968&gt;0,I968-TODAY(),H968-TODAY())</f>
        <v>424</v>
      </c>
      <c r="K968" s="31" t="n">
        <v>182</v>
      </c>
      <c r="L968" s="31" t="n">
        <v>95.82</v>
      </c>
      <c r="M968" s="33" t="n">
        <f aca="false">F968/K968*365/D968</f>
        <v>0.000100274725274725</v>
      </c>
      <c r="N968" s="33" t="n">
        <f aca="false">R968/S968</f>
        <v>0.0376578522166112</v>
      </c>
      <c r="O968" s="33" t="n">
        <f aca="false">M968/L968*100</f>
        <v>0.000104649055807478</v>
      </c>
      <c r="P968" s="0" t="n">
        <f aca="false">M968*100/365*J968</f>
        <v>0.0116483516483517</v>
      </c>
      <c r="Q968" s="0" t="n">
        <f aca="false">P968-L968+100</f>
        <v>4.19164835164835</v>
      </c>
      <c r="R968" s="0" t="n">
        <f aca="false">Q968/J968*365</f>
        <v>3.60837652913125</v>
      </c>
      <c r="S968" s="0" t="n">
        <f aca="false">E968/D968+L968</f>
        <v>95.82003</v>
      </c>
    </row>
    <row r="969" customFormat="false" ht="12.8" hidden="false" customHeight="false" outlineLevel="0" collapsed="false">
      <c r="A969" s="31" t="s">
        <v>3363</v>
      </c>
      <c r="B969" s="31" t="s">
        <v>3364</v>
      </c>
      <c r="C969" s="31" t="s">
        <v>3365</v>
      </c>
      <c r="D969" s="31" t="n">
        <v>1000</v>
      </c>
      <c r="E969" s="31" t="n">
        <v>0</v>
      </c>
      <c r="F969" s="31" t="n">
        <v>0.5</v>
      </c>
      <c r="G969" s="32" t="n">
        <v>45784</v>
      </c>
      <c r="H969" s="32" t="n">
        <v>45784</v>
      </c>
      <c r="I969" s="32"/>
      <c r="J969" s="31" t="n">
        <f aca="true">IF(I969&gt;0,I969-TODAY(),H969-TODAY())</f>
        <v>1090</v>
      </c>
      <c r="K969" s="31" t="n">
        <v>1835</v>
      </c>
      <c r="L969" s="31" t="n">
        <v>89.97</v>
      </c>
      <c r="M969" s="33" t="n">
        <f aca="false">F969/K969*365/D969</f>
        <v>9.94550408719346E-005</v>
      </c>
      <c r="N969" s="33" t="n">
        <f aca="false">R969/S969</f>
        <v>0.0374415386112908</v>
      </c>
      <c r="O969" s="33" t="n">
        <f aca="false">M969/L969*100</f>
        <v>0.000110542448451633</v>
      </c>
      <c r="P969" s="0" t="n">
        <f aca="false">M969*100/365*J969</f>
        <v>0.029700272479564</v>
      </c>
      <c r="Q969" s="0" t="n">
        <f aca="false">P969-L969+100</f>
        <v>10.0597002724796</v>
      </c>
      <c r="R969" s="0" t="n">
        <f aca="false">Q969/J969*365</f>
        <v>3.36861522885783</v>
      </c>
      <c r="S969" s="0" t="n">
        <f aca="false">E969/D969+L969</f>
        <v>89.97</v>
      </c>
    </row>
    <row r="970" customFormat="false" ht="12.8" hidden="false" customHeight="false" outlineLevel="0" collapsed="false">
      <c r="A970" s="31" t="s">
        <v>3366</v>
      </c>
      <c r="B970" s="31" t="s">
        <v>3367</v>
      </c>
      <c r="C970" s="31" t="s">
        <v>3368</v>
      </c>
      <c r="D970" s="31" t="n">
        <v>1000</v>
      </c>
      <c r="E970" s="31" t="n">
        <v>0</v>
      </c>
      <c r="F970" s="31" t="n">
        <v>47.5</v>
      </c>
      <c r="G970" s="32" t="n">
        <v>45489</v>
      </c>
      <c r="H970" s="32" t="n">
        <v>45489</v>
      </c>
      <c r="I970" s="32"/>
      <c r="J970" s="31" t="n">
        <f aca="true">IF(I970&gt;0,I970-TODAY(),H970-TODAY())</f>
        <v>795</v>
      </c>
      <c r="K970" s="31" t="n">
        <v>1645</v>
      </c>
      <c r="L970" s="31" t="n">
        <v>94.59</v>
      </c>
      <c r="M970" s="33" t="n">
        <f aca="false">F970/K970*365/D970</f>
        <v>0.0105395136778116</v>
      </c>
      <c r="N970" s="33" t="n">
        <f aca="false">R970/S970</f>
        <v>0.0374012881464063</v>
      </c>
      <c r="O970" s="33" t="n">
        <f aca="false">M970/L970*100</f>
        <v>0.0111423128003082</v>
      </c>
      <c r="P970" s="0" t="n">
        <f aca="false">M970*100/365*J970</f>
        <v>2.29559270516717</v>
      </c>
      <c r="Q970" s="0" t="n">
        <f aca="false">P970-L970+100</f>
        <v>7.70559270516716</v>
      </c>
      <c r="R970" s="0" t="n">
        <f aca="false">Q970/J970*365</f>
        <v>3.53778784576857</v>
      </c>
      <c r="S970" s="0" t="n">
        <f aca="false">E970/D970+L970</f>
        <v>94.59</v>
      </c>
    </row>
    <row r="971" customFormat="false" ht="12.8" hidden="false" customHeight="false" outlineLevel="0" collapsed="false">
      <c r="A971" s="31" t="s">
        <v>3369</v>
      </c>
      <c r="B971" s="31" t="s">
        <v>3370</v>
      </c>
      <c r="C971" s="31" t="s">
        <v>3371</v>
      </c>
      <c r="D971" s="31" t="n">
        <v>1000</v>
      </c>
      <c r="E971" s="31" t="n">
        <v>0</v>
      </c>
      <c r="F971" s="31" t="n">
        <v>0.7</v>
      </c>
      <c r="G971" s="32" t="n">
        <v>46818</v>
      </c>
      <c r="H971" s="32" t="n">
        <v>46818</v>
      </c>
      <c r="I971" s="32"/>
      <c r="J971" s="31" t="n">
        <f aca="true">IF(I971&gt;0,I971-TODAY(),H971-TODAY())</f>
        <v>2124</v>
      </c>
      <c r="K971" s="31" t="n">
        <v>2565</v>
      </c>
      <c r="L971" s="31" t="n">
        <v>82.31</v>
      </c>
      <c r="M971" s="33" t="n">
        <f aca="false">F971/K971*365/D971</f>
        <v>9.96101364522417E-005</v>
      </c>
      <c r="N971" s="33" t="n">
        <f aca="false">R971/S971</f>
        <v>0.0370539329919573</v>
      </c>
      <c r="O971" s="33" t="n">
        <f aca="false">M971/L971*100</f>
        <v>0.000121018268074647</v>
      </c>
      <c r="P971" s="0" t="n">
        <f aca="false">M971*100/365*J971</f>
        <v>0.0579649122807018</v>
      </c>
      <c r="Q971" s="0" t="n">
        <f aca="false">P971-L971+100</f>
        <v>17.7479649122807</v>
      </c>
      <c r="R971" s="0" t="n">
        <f aca="false">Q971/J971*365</f>
        <v>3.04990922456801</v>
      </c>
      <c r="S971" s="0" t="n">
        <f aca="false">E971/D971+L971</f>
        <v>82.31</v>
      </c>
    </row>
    <row r="972" customFormat="false" ht="12.8" hidden="false" customHeight="false" outlineLevel="0" collapsed="false">
      <c r="A972" s="31" t="s">
        <v>3372</v>
      </c>
      <c r="B972" s="31" t="s">
        <v>3373</v>
      </c>
      <c r="C972" s="31" t="s">
        <v>3374</v>
      </c>
      <c r="D972" s="31" t="n">
        <v>1000</v>
      </c>
      <c r="E972" s="31" t="n">
        <v>0</v>
      </c>
      <c r="F972" s="31" t="n">
        <v>0.5</v>
      </c>
      <c r="G972" s="32" t="n">
        <v>46027</v>
      </c>
      <c r="H972" s="32" t="n">
        <v>46027</v>
      </c>
      <c r="I972" s="32"/>
      <c r="J972" s="31" t="n">
        <f aca="true">IF(I972&gt;0,I972-TODAY(),H972-TODAY())</f>
        <v>1333</v>
      </c>
      <c r="K972" s="31" t="n">
        <v>1834</v>
      </c>
      <c r="L972" s="31" t="n">
        <v>88.21</v>
      </c>
      <c r="M972" s="33" t="n">
        <f aca="false">F972/K972*365/D972</f>
        <v>9.95092693565976E-005</v>
      </c>
      <c r="N972" s="33" t="n">
        <f aca="false">R972/S972</f>
        <v>0.0367109228753048</v>
      </c>
      <c r="O972" s="33" t="n">
        <f aca="false">M972/L972*100</f>
        <v>0.000112809510663868</v>
      </c>
      <c r="P972" s="0" t="n">
        <f aca="false">M972*100/365*J972</f>
        <v>0.0363413304252999</v>
      </c>
      <c r="Q972" s="0" t="n">
        <f aca="false">P972-L972+100</f>
        <v>11.8263413304253</v>
      </c>
      <c r="R972" s="0" t="n">
        <f aca="false">Q972/J972*365</f>
        <v>3.23827050683064</v>
      </c>
      <c r="S972" s="0" t="n">
        <f aca="false">E972/D972+L972</f>
        <v>88.21</v>
      </c>
    </row>
    <row r="973" customFormat="false" ht="12.8" hidden="false" customHeight="false" outlineLevel="0" collapsed="false">
      <c r="A973" s="31" t="s">
        <v>3375</v>
      </c>
      <c r="B973" s="31" t="s">
        <v>3376</v>
      </c>
      <c r="C973" s="31" t="s">
        <v>3377</v>
      </c>
      <c r="D973" s="31" t="n">
        <v>1000</v>
      </c>
      <c r="E973" s="31" t="n">
        <v>0.03</v>
      </c>
      <c r="F973" s="31" t="n">
        <v>0.05</v>
      </c>
      <c r="G973" s="32" t="n">
        <v>44776</v>
      </c>
      <c r="H973" s="32" t="n">
        <v>45695</v>
      </c>
      <c r="I973" s="32"/>
      <c r="J973" s="31" t="n">
        <f aca="true">IF(I973&gt;0,I973-TODAY(),H973-TODAY())</f>
        <v>1001</v>
      </c>
      <c r="K973" s="31" t="n">
        <v>182</v>
      </c>
      <c r="L973" s="31" t="n">
        <v>91</v>
      </c>
      <c r="M973" s="33" t="n">
        <f aca="false">F973/K973*365/D973</f>
        <v>0.000100274725274725</v>
      </c>
      <c r="N973" s="33" t="n">
        <f aca="false">R973/S973</f>
        <v>0.036173018341266</v>
      </c>
      <c r="O973" s="33" t="n">
        <f aca="false">M973/L973*100</f>
        <v>0.000110192005796401</v>
      </c>
      <c r="P973" s="0" t="n">
        <f aca="false">M973*100/365*J973</f>
        <v>0.0275</v>
      </c>
      <c r="Q973" s="0" t="n">
        <f aca="false">P973-L973+100</f>
        <v>9.0275</v>
      </c>
      <c r="R973" s="0" t="n">
        <f aca="false">Q973/J973*365</f>
        <v>3.29174575424576</v>
      </c>
      <c r="S973" s="0" t="n">
        <f aca="false">E973/D973+L973</f>
        <v>91.00003</v>
      </c>
    </row>
    <row r="974" customFormat="false" ht="12.8" hidden="false" customHeight="false" outlineLevel="0" collapsed="false">
      <c r="A974" s="31" t="s">
        <v>3378</v>
      </c>
      <c r="B974" s="31" t="s">
        <v>3379</v>
      </c>
      <c r="C974" s="31" t="s">
        <v>3380</v>
      </c>
      <c r="D974" s="31" t="n">
        <v>1000</v>
      </c>
      <c r="E974" s="31" t="n">
        <v>0</v>
      </c>
      <c r="F974" s="31" t="n">
        <v>0.7</v>
      </c>
      <c r="G974" s="32" t="n">
        <v>46839</v>
      </c>
      <c r="H974" s="32" t="n">
        <v>46839</v>
      </c>
      <c r="I974" s="32"/>
      <c r="J974" s="31" t="n">
        <f aca="true">IF(I974&gt;0,I974-TODAY(),H974-TODAY())</f>
        <v>2145</v>
      </c>
      <c r="K974" s="31" t="n">
        <v>2565</v>
      </c>
      <c r="L974" s="31" t="n">
        <v>82.61</v>
      </c>
      <c r="M974" s="33" t="n">
        <f aca="false">F974/K974*365/D974</f>
        <v>9.96101364522417E-005</v>
      </c>
      <c r="N974" s="33" t="n">
        <f aca="false">R974/S974</f>
        <v>0.0359411517102379</v>
      </c>
      <c r="O974" s="33" t="n">
        <f aca="false">M974/L974*100</f>
        <v>0.000120578787619225</v>
      </c>
      <c r="P974" s="0" t="n">
        <f aca="false">M974*100/365*J974</f>
        <v>0.0585380116959064</v>
      </c>
      <c r="Q974" s="0" t="n">
        <f aca="false">P974-L974+100</f>
        <v>17.4485380116959</v>
      </c>
      <c r="R974" s="0" t="n">
        <f aca="false">Q974/J974*365</f>
        <v>2.96909854278275</v>
      </c>
      <c r="S974" s="0" t="n">
        <f aca="false">E974/D974+L974</f>
        <v>82.61</v>
      </c>
    </row>
    <row r="975" customFormat="false" ht="12.8" hidden="false" customHeight="false" outlineLevel="0" collapsed="false">
      <c r="A975" s="31" t="s">
        <v>3381</v>
      </c>
      <c r="B975" s="31" t="s">
        <v>3382</v>
      </c>
      <c r="C975" s="31" t="s">
        <v>3383</v>
      </c>
      <c r="D975" s="31" t="n">
        <v>1000</v>
      </c>
      <c r="E975" s="31" t="n">
        <v>0</v>
      </c>
      <c r="F975" s="31" t="n">
        <v>0.05</v>
      </c>
      <c r="G975" s="32" t="n">
        <v>44817</v>
      </c>
      <c r="H975" s="32" t="n">
        <v>44817</v>
      </c>
      <c r="I975" s="32"/>
      <c r="J975" s="31" t="n">
        <f aca="true">IF(I975&gt;0,I975-TODAY(),H975-TODAY())</f>
        <v>123</v>
      </c>
      <c r="K975" s="31" t="n">
        <v>182</v>
      </c>
      <c r="L975" s="31" t="n">
        <v>98.81</v>
      </c>
      <c r="M975" s="33" t="n">
        <f aca="false">F975/K975*365/D975</f>
        <v>0.000100274725274725</v>
      </c>
      <c r="N975" s="33" t="n">
        <f aca="false">R975/S975</f>
        <v>0.0358397761920411</v>
      </c>
      <c r="O975" s="33" t="n">
        <f aca="false">M975/L975*100</f>
        <v>0.000101482365423262</v>
      </c>
      <c r="P975" s="0" t="n">
        <f aca="false">M975*100/365*J975</f>
        <v>0.00337912087912088</v>
      </c>
      <c r="Q975" s="0" t="n">
        <f aca="false">P975-L975+100</f>
        <v>1.19337912087912</v>
      </c>
      <c r="R975" s="0" t="n">
        <f aca="false">Q975/J975*365</f>
        <v>3.54132828553558</v>
      </c>
      <c r="S975" s="0" t="n">
        <f aca="false">E975/D975+L975</f>
        <v>98.81</v>
      </c>
    </row>
    <row r="976" customFormat="false" ht="12.8" hidden="false" customHeight="false" outlineLevel="0" collapsed="false">
      <c r="A976" s="31" t="s">
        <v>3384</v>
      </c>
      <c r="B976" s="31" t="s">
        <v>3385</v>
      </c>
      <c r="C976" s="31" t="s">
        <v>3386</v>
      </c>
      <c r="D976" s="31" t="n">
        <v>1000</v>
      </c>
      <c r="E976" s="31" t="n">
        <v>0</v>
      </c>
      <c r="F976" s="31" t="n">
        <v>0.5</v>
      </c>
      <c r="G976" s="32" t="n">
        <v>45588</v>
      </c>
      <c r="H976" s="32" t="n">
        <v>45588</v>
      </c>
      <c r="I976" s="32"/>
      <c r="J976" s="31" t="n">
        <f aca="true">IF(I976&gt;0,I976-TODAY(),H976-TODAY())</f>
        <v>894</v>
      </c>
      <c r="K976" s="31" t="n">
        <v>1833</v>
      </c>
      <c r="L976" s="31" t="n">
        <v>92.01</v>
      </c>
      <c r="M976" s="33" t="n">
        <f aca="false">F976/K976*365/D976</f>
        <v>9.95635570103655E-005</v>
      </c>
      <c r="N976" s="33" t="n">
        <f aca="false">R976/S976</f>
        <v>0.0355623608414892</v>
      </c>
      <c r="O976" s="33" t="n">
        <f aca="false">M976/L976*100</f>
        <v>0.000108209495718254</v>
      </c>
      <c r="P976" s="0" t="n">
        <f aca="false">M976*100/365*J976</f>
        <v>0.0243862520458265</v>
      </c>
      <c r="Q976" s="0" t="n">
        <f aca="false">P976-L976+100</f>
        <v>8.01438625204582</v>
      </c>
      <c r="R976" s="0" t="n">
        <f aca="false">Q976/J976*365</f>
        <v>3.27209282102542</v>
      </c>
      <c r="S976" s="0" t="n">
        <f aca="false">E976/D976+L976</f>
        <v>92.01</v>
      </c>
    </row>
    <row r="977" customFormat="false" ht="12.8" hidden="false" customHeight="false" outlineLevel="0" collapsed="false">
      <c r="A977" s="31" t="s">
        <v>3387</v>
      </c>
      <c r="B977" s="31" t="s">
        <v>3388</v>
      </c>
      <c r="C977" s="31" t="s">
        <v>3389</v>
      </c>
      <c r="D977" s="31" t="n">
        <v>1000</v>
      </c>
      <c r="E977" s="31" t="n">
        <v>0</v>
      </c>
      <c r="F977" s="31" t="n">
        <v>0.05</v>
      </c>
      <c r="G977" s="32" t="n">
        <v>44810</v>
      </c>
      <c r="H977" s="32" t="n">
        <v>44810</v>
      </c>
      <c r="I977" s="32"/>
      <c r="J977" s="31" t="n">
        <f aca="true">IF(I977&gt;0,I977-TODAY(),H977-TODAY())</f>
        <v>116</v>
      </c>
      <c r="K977" s="31" t="n">
        <v>182</v>
      </c>
      <c r="L977" s="31" t="n">
        <v>98.89</v>
      </c>
      <c r="M977" s="33" t="n">
        <f aca="false">F977/K977*365/D977</f>
        <v>0.000100274725274725</v>
      </c>
      <c r="N977" s="33" t="n">
        <f aca="false">R977/S977</f>
        <v>0.0354201626688298</v>
      </c>
      <c r="O977" s="33" t="n">
        <f aca="false">M977/L977*100</f>
        <v>0.000101400268252326</v>
      </c>
      <c r="P977" s="0" t="n">
        <f aca="false">M977*100/365*J977</f>
        <v>0.00318681318681319</v>
      </c>
      <c r="Q977" s="0" t="n">
        <f aca="false">P977-L977+100</f>
        <v>1.11318681318681</v>
      </c>
      <c r="R977" s="0" t="n">
        <f aca="false">Q977/J977*365</f>
        <v>3.50269988632058</v>
      </c>
      <c r="S977" s="0" t="n">
        <f aca="false">E977/D977+L977</f>
        <v>98.89</v>
      </c>
    </row>
    <row r="978" customFormat="false" ht="12.8" hidden="false" customHeight="false" outlineLevel="0" collapsed="false">
      <c r="A978" s="31" t="s">
        <v>3390</v>
      </c>
      <c r="B978" s="31" t="s">
        <v>3391</v>
      </c>
      <c r="C978" s="31" t="s">
        <v>3392</v>
      </c>
      <c r="D978" s="31" t="n">
        <v>1000</v>
      </c>
      <c r="E978" s="31" t="n">
        <v>0</v>
      </c>
      <c r="F978" s="31" t="n">
        <v>0.5</v>
      </c>
      <c r="G978" s="32" t="n">
        <v>46020</v>
      </c>
      <c r="H978" s="32" t="n">
        <v>46020</v>
      </c>
      <c r="I978" s="32"/>
      <c r="J978" s="31" t="n">
        <f aca="true">IF(I978&gt;0,I978-TODAY(),H978-TODAY())</f>
        <v>1326</v>
      </c>
      <c r="K978" s="31" t="n">
        <v>1833</v>
      </c>
      <c r="L978" s="31" t="n">
        <v>88.81</v>
      </c>
      <c r="M978" s="33" t="n">
        <f aca="false">F978/K978*365/D978</f>
        <v>9.95635570103655E-005</v>
      </c>
      <c r="N978" s="33" t="n">
        <f aca="false">R978/S978</f>
        <v>0.0347951804482664</v>
      </c>
      <c r="O978" s="33" t="n">
        <f aca="false">M978/L978*100</f>
        <v>0.000112108497928573</v>
      </c>
      <c r="P978" s="0" t="n">
        <f aca="false">M978*100/365*J978</f>
        <v>0.0361702127659574</v>
      </c>
      <c r="Q978" s="0" t="n">
        <f aca="false">P978-L978+100</f>
        <v>11.226170212766</v>
      </c>
      <c r="R978" s="0" t="n">
        <f aca="false">Q978/J978*365</f>
        <v>3.09015997561054</v>
      </c>
      <c r="S978" s="0" t="n">
        <f aca="false">E978/D978+L978</f>
        <v>88.81</v>
      </c>
    </row>
    <row r="979" customFormat="false" ht="12.8" hidden="false" customHeight="false" outlineLevel="0" collapsed="false">
      <c r="A979" s="31" t="s">
        <v>3393</v>
      </c>
      <c r="B979" s="31" t="s">
        <v>3394</v>
      </c>
      <c r="C979" s="31" t="s">
        <v>3395</v>
      </c>
      <c r="D979" s="31" t="n">
        <v>1000</v>
      </c>
      <c r="E979" s="31" t="n">
        <v>0.03</v>
      </c>
      <c r="F979" s="31" t="n">
        <v>0.05</v>
      </c>
      <c r="G979" s="32" t="n">
        <v>44776</v>
      </c>
      <c r="H979" s="32" t="n">
        <v>45514</v>
      </c>
      <c r="I979" s="32"/>
      <c r="J979" s="31" t="n">
        <f aca="true">IF(I979&gt;0,I979-TODAY(),H979-TODAY())</f>
        <v>820</v>
      </c>
      <c r="K979" s="31" t="n">
        <v>182</v>
      </c>
      <c r="L979" s="31" t="n">
        <v>92.85</v>
      </c>
      <c r="M979" s="33" t="n">
        <f aca="false">F979/K979*365/D979</f>
        <v>0.000100274725274725</v>
      </c>
      <c r="N979" s="33" t="n">
        <f aca="false">R979/S979</f>
        <v>0.0343850123015252</v>
      </c>
      <c r="O979" s="33" t="n">
        <f aca="false">M979/L979*100</f>
        <v>0.000107996473101481</v>
      </c>
      <c r="P979" s="0" t="n">
        <f aca="false">M979*100/365*J979</f>
        <v>0.0225274725274725</v>
      </c>
      <c r="Q979" s="0" t="n">
        <f aca="false">P979-L979+100</f>
        <v>7.17252747252748</v>
      </c>
      <c r="R979" s="0" t="n">
        <f aca="false">Q979/J979*365</f>
        <v>3.19264942374699</v>
      </c>
      <c r="S979" s="0" t="n">
        <f aca="false">E979/D979+L979</f>
        <v>92.85003</v>
      </c>
    </row>
    <row r="980" customFormat="false" ht="12.8" hidden="false" customHeight="false" outlineLevel="0" collapsed="false">
      <c r="A980" s="31" t="s">
        <v>3396</v>
      </c>
      <c r="B980" s="31" t="s">
        <v>3397</v>
      </c>
      <c r="C980" s="31" t="s">
        <v>3398</v>
      </c>
      <c r="D980" s="31" t="n">
        <v>1000</v>
      </c>
      <c r="E980" s="31" t="n">
        <v>0</v>
      </c>
      <c r="F980" s="31" t="n">
        <v>0.5</v>
      </c>
      <c r="G980" s="32" t="n">
        <v>45905</v>
      </c>
      <c r="H980" s="32" t="n">
        <v>45905</v>
      </c>
      <c r="I980" s="32"/>
      <c r="J980" s="31" t="n">
        <f aca="true">IF(I980&gt;0,I980-TODAY(),H980-TODAY())</f>
        <v>1211</v>
      </c>
      <c r="K980" s="31" t="n">
        <v>1831</v>
      </c>
      <c r="L980" s="31" t="n">
        <v>89.89</v>
      </c>
      <c r="M980" s="33" t="n">
        <f aca="false">F980/K980*365/D980</f>
        <v>9.96723102129984E-005</v>
      </c>
      <c r="N980" s="33" t="n">
        <f aca="false">R980/S980</f>
        <v>0.0340100081654695</v>
      </c>
      <c r="O980" s="33" t="n">
        <f aca="false">M980/L980*100</f>
        <v>0.000110882534445431</v>
      </c>
      <c r="P980" s="0" t="n">
        <f aca="false">M980*100/365*J980</f>
        <v>0.0330693610049153</v>
      </c>
      <c r="Q980" s="0" t="n">
        <f aca="false">P980-L980+100</f>
        <v>10.1430693610049</v>
      </c>
      <c r="R980" s="0" t="n">
        <f aca="false">Q980/J980*365</f>
        <v>3.05715963399405</v>
      </c>
      <c r="S980" s="0" t="n">
        <f aca="false">E980/D980+L980</f>
        <v>89.89</v>
      </c>
    </row>
    <row r="981" customFormat="false" ht="12.8" hidden="false" customHeight="false" outlineLevel="0" collapsed="false">
      <c r="A981" s="31" t="s">
        <v>3399</v>
      </c>
      <c r="B981" s="31" t="s">
        <v>3400</v>
      </c>
      <c r="C981" s="31" t="s">
        <v>3401</v>
      </c>
      <c r="D981" s="31" t="n">
        <v>1000</v>
      </c>
      <c r="E981" s="31" t="n">
        <v>0</v>
      </c>
      <c r="F981" s="31" t="n">
        <v>0.5</v>
      </c>
      <c r="G981" s="32" t="n">
        <v>45924</v>
      </c>
      <c r="H981" s="32" t="n">
        <v>45924</v>
      </c>
      <c r="I981" s="32"/>
      <c r="J981" s="31" t="n">
        <f aca="true">IF(I981&gt;0,I981-TODAY(),H981-TODAY())</f>
        <v>1230</v>
      </c>
      <c r="K981" s="31" t="n">
        <v>1833</v>
      </c>
      <c r="L981" s="31" t="n">
        <v>89.97</v>
      </c>
      <c r="M981" s="33" t="n">
        <f aca="false">F981/K981*365/D981</f>
        <v>9.95635570103655E-005</v>
      </c>
      <c r="N981" s="33" t="n">
        <f aca="false">R981/S981</f>
        <v>0.0331926027511634</v>
      </c>
      <c r="O981" s="33" t="n">
        <f aca="false">M981/L981*100</f>
        <v>0.000110663062143343</v>
      </c>
      <c r="P981" s="0" t="n">
        <f aca="false">M981*100/365*J981</f>
        <v>0.0335515548281506</v>
      </c>
      <c r="Q981" s="0" t="n">
        <f aca="false">P981-L981+100</f>
        <v>10.0635515548282</v>
      </c>
      <c r="R981" s="0" t="n">
        <f aca="false">Q981/J981*365</f>
        <v>2.98633846952217</v>
      </c>
      <c r="S981" s="0" t="n">
        <f aca="false">E981/D981+L981</f>
        <v>89.97</v>
      </c>
    </row>
    <row r="982" customFormat="false" ht="12.8" hidden="false" customHeight="false" outlineLevel="0" collapsed="false">
      <c r="A982" s="31" t="s">
        <v>3402</v>
      </c>
      <c r="B982" s="31" t="s">
        <v>3403</v>
      </c>
      <c r="C982" s="31" t="s">
        <v>3404</v>
      </c>
      <c r="D982" s="31" t="n">
        <v>1000</v>
      </c>
      <c r="E982" s="31" t="n">
        <v>0</v>
      </c>
      <c r="F982" s="31" t="n">
        <v>0.05</v>
      </c>
      <c r="G982" s="32" t="n">
        <v>44698</v>
      </c>
      <c r="H982" s="32" t="n">
        <v>45790</v>
      </c>
      <c r="I982" s="32"/>
      <c r="J982" s="31" t="n">
        <f aca="true">IF(I982&gt;0,I982-TODAY(),H982-TODAY())</f>
        <v>1096</v>
      </c>
      <c r="K982" s="31" t="n">
        <v>182</v>
      </c>
      <c r="L982" s="31" t="n">
        <v>90.98</v>
      </c>
      <c r="M982" s="33" t="n">
        <f aca="false">F982/K982*365/D982</f>
        <v>0.000100274725274725</v>
      </c>
      <c r="N982" s="33" t="n">
        <f aca="false">R982/S982</f>
        <v>0.0331276195888294</v>
      </c>
      <c r="O982" s="33" t="n">
        <f aca="false">M982/L982*100</f>
        <v>0.000110216229143466</v>
      </c>
      <c r="P982" s="0" t="n">
        <f aca="false">M982*100/365*J982</f>
        <v>0.0301098901098901</v>
      </c>
      <c r="Q982" s="0" t="n">
        <f aca="false">P982-L982+100</f>
        <v>9.05010989010988</v>
      </c>
      <c r="R982" s="0" t="n">
        <f aca="false">Q982/J982*365</f>
        <v>3.0139508301917</v>
      </c>
      <c r="S982" s="0" t="n">
        <f aca="false">E982/D982+L982</f>
        <v>90.98</v>
      </c>
    </row>
    <row r="983" customFormat="false" ht="12.8" hidden="false" customHeight="false" outlineLevel="0" collapsed="false">
      <c r="A983" s="31" t="s">
        <v>3405</v>
      </c>
      <c r="B983" s="31" t="s">
        <v>3406</v>
      </c>
      <c r="C983" s="31" t="s">
        <v>3407</v>
      </c>
      <c r="D983" s="31" t="n">
        <v>1000</v>
      </c>
      <c r="E983" s="31" t="n">
        <v>0</v>
      </c>
      <c r="F983" s="31" t="n">
        <v>0.5</v>
      </c>
      <c r="G983" s="32" t="n">
        <v>45967</v>
      </c>
      <c r="H983" s="32" t="n">
        <v>45967</v>
      </c>
      <c r="I983" s="32"/>
      <c r="J983" s="31" t="n">
        <f aca="true">IF(I983&gt;0,I983-TODAY(),H983-TODAY())</f>
        <v>1273</v>
      </c>
      <c r="K983" s="31" t="n">
        <v>1833</v>
      </c>
      <c r="L983" s="31" t="n">
        <v>89.8</v>
      </c>
      <c r="M983" s="33" t="n">
        <f aca="false">F983/K983*365/D983</f>
        <v>9.95635570103655E-005</v>
      </c>
      <c r="N983" s="33" t="n">
        <f aca="false">R983/S983</f>
        <v>0.0326786630743314</v>
      </c>
      <c r="O983" s="33" t="n">
        <f aca="false">M983/L983*100</f>
        <v>0.000110872557918002</v>
      </c>
      <c r="P983" s="0" t="n">
        <f aca="false">M983*100/365*J983</f>
        <v>0.0347244953627932</v>
      </c>
      <c r="Q983" s="0" t="n">
        <f aca="false">P983-L983+100</f>
        <v>10.2347244953628</v>
      </c>
      <c r="R983" s="0" t="n">
        <f aca="false">Q983/J983*365</f>
        <v>2.93454394407496</v>
      </c>
      <c r="S983" s="0" t="n">
        <f aca="false">E983/D983+L983</f>
        <v>89.8</v>
      </c>
    </row>
    <row r="984" customFormat="false" ht="12.8" hidden="false" customHeight="false" outlineLevel="0" collapsed="false">
      <c r="A984" s="31" t="s">
        <v>3408</v>
      </c>
      <c r="B984" s="31" t="s">
        <v>3409</v>
      </c>
      <c r="C984" s="31" t="s">
        <v>3410</v>
      </c>
      <c r="D984" s="31" t="n">
        <v>1000</v>
      </c>
      <c r="E984" s="31" t="n">
        <v>0</v>
      </c>
      <c r="F984" s="31" t="n">
        <v>32</v>
      </c>
      <c r="G984" s="32" t="n">
        <v>44773</v>
      </c>
      <c r="H984" s="32" t="n">
        <v>45876</v>
      </c>
      <c r="I984" s="32"/>
      <c r="J984" s="31" t="n">
        <f aca="true">IF(I984&gt;0,I984-TODAY(),H984-TODAY())</f>
        <v>1182</v>
      </c>
      <c r="K984" s="31" t="n">
        <v>365</v>
      </c>
      <c r="L984" s="31" t="n">
        <v>99.9</v>
      </c>
      <c r="M984" s="33" t="n">
        <f aca="false">F984/K984*365/D984</f>
        <v>0.032</v>
      </c>
      <c r="N984" s="33" t="n">
        <f aca="false">R984/S984</f>
        <v>0.0323411397861482</v>
      </c>
      <c r="O984" s="33" t="n">
        <f aca="false">M984/L984*100</f>
        <v>0.032032032032032</v>
      </c>
      <c r="P984" s="0" t="n">
        <f aca="false">M984*100/365*J984</f>
        <v>10.3627397260274</v>
      </c>
      <c r="Q984" s="0" t="n">
        <f aca="false">P984-L984+100</f>
        <v>10.4627397260274</v>
      </c>
      <c r="R984" s="0" t="n">
        <f aca="false">Q984/J984*365</f>
        <v>3.23087986463621</v>
      </c>
      <c r="S984" s="0" t="n">
        <f aca="false">E984/D984+L984</f>
        <v>99.9</v>
      </c>
    </row>
    <row r="985" customFormat="false" ht="12.8" hidden="false" customHeight="false" outlineLevel="0" collapsed="false">
      <c r="A985" s="31" t="s">
        <v>3411</v>
      </c>
      <c r="B985" s="31" t="s">
        <v>3412</v>
      </c>
      <c r="C985" s="31" t="s">
        <v>3413</v>
      </c>
      <c r="D985" s="31" t="n">
        <v>1000</v>
      </c>
      <c r="E985" s="31" t="n">
        <v>0</v>
      </c>
      <c r="F985" s="31" t="n">
        <v>31.91</v>
      </c>
      <c r="G985" s="32" t="n">
        <v>44802</v>
      </c>
      <c r="H985" s="32" t="n">
        <v>45904</v>
      </c>
      <c r="I985" s="32"/>
      <c r="J985" s="31" t="n">
        <f aca="true">IF(I985&gt;0,I985-TODAY(),H985-TODAY())</f>
        <v>1210</v>
      </c>
      <c r="K985" s="31" t="n">
        <v>364</v>
      </c>
      <c r="L985" s="31" t="n">
        <v>99.9</v>
      </c>
      <c r="M985" s="33" t="n">
        <f aca="false">F985/K985*365/D985</f>
        <v>0.0319976648351648</v>
      </c>
      <c r="N985" s="33" t="n">
        <f aca="false">R985/S985</f>
        <v>0.0323316493771039</v>
      </c>
      <c r="O985" s="33" t="n">
        <f aca="false">M985/L985*100</f>
        <v>0.0320296945296945</v>
      </c>
      <c r="P985" s="0" t="n">
        <f aca="false">M985*100/365*J985</f>
        <v>10.6074450549451</v>
      </c>
      <c r="Q985" s="0" t="n">
        <f aca="false">P985-L985+100</f>
        <v>10.7074450549451</v>
      </c>
      <c r="R985" s="0" t="n">
        <f aca="false">Q985/J985*365</f>
        <v>3.22993177277268</v>
      </c>
      <c r="S985" s="0" t="n">
        <f aca="false">E985/D985+L985</f>
        <v>99.9</v>
      </c>
    </row>
    <row r="986" customFormat="false" ht="12.8" hidden="false" customHeight="false" outlineLevel="0" collapsed="false">
      <c r="A986" s="31" t="s">
        <v>3414</v>
      </c>
      <c r="B986" s="31" t="s">
        <v>3415</v>
      </c>
      <c r="C986" s="31" t="s">
        <v>3416</v>
      </c>
      <c r="D986" s="31" t="n">
        <v>1000</v>
      </c>
      <c r="E986" s="31" t="n">
        <v>0</v>
      </c>
      <c r="F986" s="31" t="n">
        <v>32</v>
      </c>
      <c r="G986" s="32" t="n">
        <v>44821</v>
      </c>
      <c r="H986" s="32" t="n">
        <v>45924</v>
      </c>
      <c r="I986" s="32"/>
      <c r="J986" s="31" t="n">
        <f aca="true">IF(I986&gt;0,I986-TODAY(),H986-TODAY())</f>
        <v>1230</v>
      </c>
      <c r="K986" s="31" t="n">
        <v>365</v>
      </c>
      <c r="L986" s="31" t="n">
        <v>99.9</v>
      </c>
      <c r="M986" s="33" t="n">
        <f aca="false">F986/K986*365/D986</f>
        <v>0.032</v>
      </c>
      <c r="N986" s="33" t="n">
        <f aca="false">R986/S986</f>
        <v>0.0323290770445242</v>
      </c>
      <c r="O986" s="33" t="n">
        <f aca="false">M986/L986*100</f>
        <v>0.032032032032032</v>
      </c>
      <c r="P986" s="0" t="n">
        <f aca="false">M986*100/365*J986</f>
        <v>10.7835616438356</v>
      </c>
      <c r="Q986" s="0" t="n">
        <f aca="false">P986-L986+100</f>
        <v>10.8835616438356</v>
      </c>
      <c r="R986" s="0" t="n">
        <f aca="false">Q986/J986*365</f>
        <v>3.22967479674796</v>
      </c>
      <c r="S986" s="0" t="n">
        <f aca="false">E986/D986+L986</f>
        <v>99.9</v>
      </c>
    </row>
    <row r="987" customFormat="false" ht="12.8" hidden="false" customHeight="false" outlineLevel="0" collapsed="false">
      <c r="A987" s="31" t="s">
        <v>3417</v>
      </c>
      <c r="B987" s="31" t="s">
        <v>3418</v>
      </c>
      <c r="C987" s="31" t="s">
        <v>3419</v>
      </c>
      <c r="D987" s="31" t="n">
        <v>1000</v>
      </c>
      <c r="E987" s="31" t="n">
        <v>0</v>
      </c>
      <c r="F987" s="31" t="n">
        <v>0.5</v>
      </c>
      <c r="G987" s="32" t="n">
        <v>45569</v>
      </c>
      <c r="H987" s="32" t="n">
        <v>45569</v>
      </c>
      <c r="I987" s="32"/>
      <c r="J987" s="31" t="n">
        <f aca="true">IF(I987&gt;0,I987-TODAY(),H987-TODAY())</f>
        <v>875</v>
      </c>
      <c r="K987" s="31" t="n">
        <v>1831</v>
      </c>
      <c r="L987" s="31" t="n">
        <v>93</v>
      </c>
      <c r="M987" s="33" t="n">
        <f aca="false">F987/K987*365/D987</f>
        <v>9.96723102129984E-005</v>
      </c>
      <c r="N987" s="33" t="n">
        <f aca="false">R987/S987</f>
        <v>0.0315050239894763</v>
      </c>
      <c r="O987" s="33" t="n">
        <f aca="false">M987/L987*100</f>
        <v>0.000107174527110751</v>
      </c>
      <c r="P987" s="0" t="n">
        <f aca="false">M987*100/365*J987</f>
        <v>0.0238940469688695</v>
      </c>
      <c r="Q987" s="0" t="n">
        <f aca="false">P987-L987+100</f>
        <v>7.02389404696886</v>
      </c>
      <c r="R987" s="0" t="n">
        <f aca="false">Q987/J987*365</f>
        <v>2.9299672310213</v>
      </c>
      <c r="S987" s="0" t="n">
        <f aca="false">E987/D987+L987</f>
        <v>93</v>
      </c>
    </row>
    <row r="988" customFormat="false" ht="12.8" hidden="false" customHeight="false" outlineLevel="0" collapsed="false">
      <c r="A988" s="31" t="s">
        <v>3420</v>
      </c>
      <c r="B988" s="31" t="s">
        <v>3421</v>
      </c>
      <c r="C988" s="31" t="s">
        <v>3422</v>
      </c>
      <c r="D988" s="31" t="n">
        <v>1000</v>
      </c>
      <c r="E988" s="31" t="n">
        <v>0</v>
      </c>
      <c r="F988" s="31" t="n">
        <v>0.5</v>
      </c>
      <c r="G988" s="32" t="n">
        <v>45999</v>
      </c>
      <c r="H988" s="32" t="n">
        <v>45999</v>
      </c>
      <c r="I988" s="32"/>
      <c r="J988" s="31" t="n">
        <f aca="true">IF(I988&gt;0,I988-TODAY(),H988-TODAY())</f>
        <v>1305</v>
      </c>
      <c r="K988" s="31" t="n">
        <v>1834</v>
      </c>
      <c r="L988" s="31" t="n">
        <v>90</v>
      </c>
      <c r="M988" s="33" t="n">
        <f aca="false">F988/K988*365/D988</f>
        <v>9.95092693565976E-005</v>
      </c>
      <c r="N988" s="33" t="n">
        <f aca="false">R988/S988</f>
        <v>0.0311876199204005</v>
      </c>
      <c r="O988" s="33" t="n">
        <f aca="false">M988/L988*100</f>
        <v>0.000110565854840664</v>
      </c>
      <c r="P988" s="0" t="n">
        <f aca="false">M988*100/365*J988</f>
        <v>0.0355779716466739</v>
      </c>
      <c r="Q988" s="0" t="n">
        <f aca="false">P988-L988+100</f>
        <v>10.0355779716467</v>
      </c>
      <c r="R988" s="0" t="n">
        <f aca="false">Q988/J988*365</f>
        <v>2.80688579283604</v>
      </c>
      <c r="S988" s="0" t="n">
        <f aca="false">E988/D988+L988</f>
        <v>90</v>
      </c>
    </row>
    <row r="989" customFormat="false" ht="12.8" hidden="false" customHeight="false" outlineLevel="0" collapsed="false">
      <c r="A989" s="31" t="s">
        <v>3423</v>
      </c>
      <c r="B989" s="31" t="s">
        <v>3424</v>
      </c>
      <c r="C989" s="31" t="s">
        <v>3425</v>
      </c>
      <c r="D989" s="31" t="n">
        <v>1000</v>
      </c>
      <c r="E989" s="31" t="n">
        <v>0</v>
      </c>
      <c r="F989" s="31" t="n">
        <v>36.5</v>
      </c>
      <c r="G989" s="32" t="n">
        <v>45259</v>
      </c>
      <c r="H989" s="32" t="n">
        <v>45259</v>
      </c>
      <c r="I989" s="32"/>
      <c r="J989" s="31" t="n">
        <f aca="true">IF(I989&gt;0,I989-TODAY(),H989-TODAY())</f>
        <v>565</v>
      </c>
      <c r="K989" s="31" t="n">
        <v>1279</v>
      </c>
      <c r="L989" s="31" t="n">
        <v>97.01</v>
      </c>
      <c r="M989" s="33" t="n">
        <f aca="false">F989/K989*365/D989</f>
        <v>0.0104163408913213</v>
      </c>
      <c r="N989" s="33" t="n">
        <f aca="false">R989/S989</f>
        <v>0.0306486651838585</v>
      </c>
      <c r="O989" s="33" t="n">
        <f aca="false">M989/L989*100</f>
        <v>0.0107373888169481</v>
      </c>
      <c r="P989" s="0" t="n">
        <f aca="false">M989*100/365*J989</f>
        <v>1.61239249413604</v>
      </c>
      <c r="Q989" s="0" t="n">
        <f aca="false">P989-L989+100</f>
        <v>4.60239249413604</v>
      </c>
      <c r="R989" s="0" t="n">
        <f aca="false">Q989/J989*365</f>
        <v>2.97322700948611</v>
      </c>
      <c r="S989" s="0" t="n">
        <f aca="false">E989/D989+L989</f>
        <v>97.01</v>
      </c>
    </row>
    <row r="990" customFormat="false" ht="12.8" hidden="false" customHeight="false" outlineLevel="0" collapsed="false">
      <c r="A990" s="31" t="s">
        <v>3426</v>
      </c>
      <c r="B990" s="31" t="s">
        <v>3427</v>
      </c>
      <c r="C990" s="31" t="s">
        <v>3428</v>
      </c>
      <c r="D990" s="31" t="n">
        <v>1000</v>
      </c>
      <c r="E990" s="31" t="n">
        <v>0</v>
      </c>
      <c r="F990" s="31" t="n">
        <v>0.5</v>
      </c>
      <c r="G990" s="32" t="n">
        <v>46043</v>
      </c>
      <c r="H990" s="32" t="n">
        <v>46043</v>
      </c>
      <c r="I990" s="32"/>
      <c r="J990" s="31" t="n">
        <f aca="true">IF(I990&gt;0,I990-TODAY(),H990-TODAY())</f>
        <v>1349</v>
      </c>
      <c r="K990" s="31" t="n">
        <v>1833</v>
      </c>
      <c r="L990" s="31" t="n">
        <v>90</v>
      </c>
      <c r="M990" s="33" t="n">
        <f aca="false">F990/K990*365/D990</f>
        <v>9.95635570103655E-005</v>
      </c>
      <c r="N990" s="33" t="n">
        <f aca="false">R990/S990</f>
        <v>0.0301740476389152</v>
      </c>
      <c r="O990" s="33" t="n">
        <f aca="false">M990/L990*100</f>
        <v>0.000110626174455962</v>
      </c>
      <c r="P990" s="0" t="n">
        <f aca="false">M990*100/365*J990</f>
        <v>0.036797599563557</v>
      </c>
      <c r="Q990" s="0" t="n">
        <f aca="false">P990-L990+100</f>
        <v>10.0367975995636</v>
      </c>
      <c r="R990" s="0" t="n">
        <f aca="false">Q990/J990*365</f>
        <v>2.71566428750237</v>
      </c>
      <c r="S990" s="0" t="n">
        <f aca="false">E990/D990+L990</f>
        <v>90</v>
      </c>
    </row>
    <row r="991" customFormat="false" ht="12.8" hidden="false" customHeight="false" outlineLevel="0" collapsed="false">
      <c r="A991" s="31" t="s">
        <v>3429</v>
      </c>
      <c r="B991" s="31" t="s">
        <v>3430</v>
      </c>
      <c r="C991" s="31" t="s">
        <v>3431</v>
      </c>
      <c r="D991" s="31" t="n">
        <v>1000</v>
      </c>
      <c r="E991" s="31" t="n">
        <v>0.04</v>
      </c>
      <c r="F991" s="31" t="n">
        <v>0.05</v>
      </c>
      <c r="G991" s="32" t="n">
        <v>44720</v>
      </c>
      <c r="H991" s="32" t="n">
        <v>45639</v>
      </c>
      <c r="I991" s="32"/>
      <c r="J991" s="31" t="n">
        <f aca="true">IF(I991&gt;0,I991-TODAY(),H991-TODAY())</f>
        <v>945</v>
      </c>
      <c r="K991" s="31" t="n">
        <v>182</v>
      </c>
      <c r="L991" s="31" t="n">
        <v>93.19</v>
      </c>
      <c r="M991" s="33" t="n">
        <f aca="false">F991/K991*365/D991</f>
        <v>0.000100274725274725</v>
      </c>
      <c r="N991" s="33" t="n">
        <f aca="false">R991/S991</f>
        <v>0.0283329091053608</v>
      </c>
      <c r="O991" s="33" t="n">
        <f aca="false">M991/L991*100</f>
        <v>0.000107602452274627</v>
      </c>
      <c r="P991" s="0" t="n">
        <f aca="false">M991*100/365*J991</f>
        <v>0.0259615384615385</v>
      </c>
      <c r="Q991" s="0" t="n">
        <f aca="false">P991-L991+100</f>
        <v>6.83596153846155</v>
      </c>
      <c r="R991" s="0" t="n">
        <f aca="false">Q991/J991*365</f>
        <v>2.64034493284494</v>
      </c>
      <c r="S991" s="0" t="n">
        <f aca="false">E991/D991+L991</f>
        <v>93.19004</v>
      </c>
    </row>
    <row r="992" customFormat="false" ht="12.8" hidden="false" customHeight="false" outlineLevel="0" collapsed="false">
      <c r="A992" s="31" t="s">
        <v>3432</v>
      </c>
      <c r="B992" s="31" t="s">
        <v>3433</v>
      </c>
      <c r="C992" s="31" t="s">
        <v>3434</v>
      </c>
      <c r="D992" s="31" t="n">
        <v>1000</v>
      </c>
      <c r="E992" s="31" t="n">
        <v>0</v>
      </c>
      <c r="F992" s="31" t="n">
        <v>0.05</v>
      </c>
      <c r="G992" s="32" t="n">
        <v>44833</v>
      </c>
      <c r="H992" s="32" t="n">
        <v>45570</v>
      </c>
      <c r="I992" s="32"/>
      <c r="J992" s="31" t="n">
        <f aca="true">IF(I992&gt;0,I992-TODAY(),H992-TODAY())</f>
        <v>876</v>
      </c>
      <c r="K992" s="31" t="n">
        <v>182</v>
      </c>
      <c r="L992" s="31" t="n">
        <v>93.75</v>
      </c>
      <c r="M992" s="33" t="n">
        <f aca="false">F992/K992*365/D992</f>
        <v>0.000100274725274725</v>
      </c>
      <c r="N992" s="33" t="n">
        <f aca="false">R992/S992</f>
        <v>0.0278847374847375</v>
      </c>
      <c r="O992" s="33" t="n">
        <f aca="false">M992/L992*100</f>
        <v>0.000106959706959707</v>
      </c>
      <c r="P992" s="0" t="n">
        <f aca="false">M992*100/365*J992</f>
        <v>0.0240659340659341</v>
      </c>
      <c r="Q992" s="0" t="n">
        <f aca="false">P992-L992+100</f>
        <v>6.27406593406593</v>
      </c>
      <c r="R992" s="0" t="n">
        <f aca="false">Q992/J992*365</f>
        <v>2.61419413919414</v>
      </c>
      <c r="S992" s="0" t="n">
        <f aca="false">E992/D992+L992</f>
        <v>93.75</v>
      </c>
    </row>
    <row r="993" customFormat="false" ht="12.8" hidden="false" customHeight="false" outlineLevel="0" collapsed="false">
      <c r="A993" s="31" t="s">
        <v>3435</v>
      </c>
      <c r="B993" s="31" t="s">
        <v>3436</v>
      </c>
      <c r="C993" s="31" t="s">
        <v>3437</v>
      </c>
      <c r="D993" s="31" t="n">
        <v>1000</v>
      </c>
      <c r="E993" s="31" t="n">
        <v>0</v>
      </c>
      <c r="F993" s="31" t="n">
        <v>0.5</v>
      </c>
      <c r="G993" s="32" t="n">
        <v>45708</v>
      </c>
      <c r="H993" s="32" t="n">
        <v>45708</v>
      </c>
      <c r="I993" s="32"/>
      <c r="J993" s="31" t="n">
        <f aca="true">IF(I993&gt;0,I993-TODAY(),H993-TODAY())</f>
        <v>1014</v>
      </c>
      <c r="K993" s="31" t="n">
        <v>1833</v>
      </c>
      <c r="L993" s="31" t="n">
        <v>92.98</v>
      </c>
      <c r="M993" s="33" t="n">
        <f aca="false">F993/K993*365/D993</f>
        <v>9.95635570103655E-005</v>
      </c>
      <c r="N993" s="33" t="n">
        <f aca="false">R993/S993</f>
        <v>0.0272841410262864</v>
      </c>
      <c r="O993" s="33" t="n">
        <f aca="false">M993/L993*100</f>
        <v>0.00010708061627271</v>
      </c>
      <c r="P993" s="0" t="n">
        <f aca="false">M993*100/365*J993</f>
        <v>0.0276595744680851</v>
      </c>
      <c r="Q993" s="0" t="n">
        <f aca="false">P993-L993+100</f>
        <v>7.04765957446809</v>
      </c>
      <c r="R993" s="0" t="n">
        <f aca="false">Q993/J993*365</f>
        <v>2.53687943262411</v>
      </c>
      <c r="S993" s="0" t="n">
        <f aca="false">E993/D993+L993</f>
        <v>92.98</v>
      </c>
    </row>
    <row r="994" customFormat="false" ht="12.8" hidden="false" customHeight="false" outlineLevel="0" collapsed="false">
      <c r="A994" s="31" t="s">
        <v>3438</v>
      </c>
      <c r="B994" s="31" t="s">
        <v>3439</v>
      </c>
      <c r="C994" s="31" t="s">
        <v>3440</v>
      </c>
      <c r="D994" s="31" t="n">
        <v>1000</v>
      </c>
      <c r="E994" s="31" t="n">
        <v>0</v>
      </c>
      <c r="F994" s="31" t="n">
        <v>47.5</v>
      </c>
      <c r="G994" s="32" t="n">
        <v>45705</v>
      </c>
      <c r="H994" s="32" t="n">
        <v>45705</v>
      </c>
      <c r="I994" s="32"/>
      <c r="J994" s="31" t="n">
        <f aca="true">IF(I994&gt;0,I994-TODAY(),H994-TODAY())</f>
        <v>1011</v>
      </c>
      <c r="K994" s="31" t="n">
        <v>1833</v>
      </c>
      <c r="L994" s="31" t="n">
        <v>95.51</v>
      </c>
      <c r="M994" s="33" t="n">
        <f aca="false">F994/K994*365/D994</f>
        <v>0.00945853791598472</v>
      </c>
      <c r="N994" s="33" t="n">
        <f aca="false">R994/S994</f>
        <v>0.0268754327805723</v>
      </c>
      <c r="O994" s="33" t="n">
        <f aca="false">M994/L994*100</f>
        <v>0.00990319120090538</v>
      </c>
      <c r="P994" s="0" t="n">
        <f aca="false">M994*100/365*J994</f>
        <v>2.61988543371522</v>
      </c>
      <c r="Q994" s="0" t="n">
        <f aca="false">P994-L994+100</f>
        <v>7.10988543371522</v>
      </c>
      <c r="R994" s="0" t="n">
        <f aca="false">Q994/J994*365</f>
        <v>2.56687258487246</v>
      </c>
      <c r="S994" s="0" t="n">
        <f aca="false">E994/D994+L994</f>
        <v>95.51</v>
      </c>
    </row>
    <row r="995" customFormat="false" ht="12.8" hidden="false" customHeight="false" outlineLevel="0" collapsed="false">
      <c r="A995" s="31" t="s">
        <v>3441</v>
      </c>
      <c r="B995" s="31" t="s">
        <v>3442</v>
      </c>
      <c r="C995" s="31" t="s">
        <v>3443</v>
      </c>
      <c r="D995" s="31" t="n">
        <v>1000</v>
      </c>
      <c r="E995" s="31" t="n">
        <v>0.04</v>
      </c>
      <c r="F995" s="31" t="n">
        <v>0.05</v>
      </c>
      <c r="G995" s="32" t="n">
        <v>44734</v>
      </c>
      <c r="H995" s="32" t="n">
        <v>45472</v>
      </c>
      <c r="I995" s="32"/>
      <c r="J995" s="31" t="n">
        <f aca="true">IF(I995&gt;0,I995-TODAY(),H995-TODAY())</f>
        <v>778</v>
      </c>
      <c r="K995" s="31" t="n">
        <v>182</v>
      </c>
      <c r="L995" s="31" t="n">
        <v>94.95</v>
      </c>
      <c r="M995" s="33" t="n">
        <f aca="false">F995/K995*365/D995</f>
        <v>0.000100274725274725</v>
      </c>
      <c r="N995" s="33" t="n">
        <f aca="false">R995/S995</f>
        <v>0.0250578452713745</v>
      </c>
      <c r="O995" s="33" t="n">
        <f aca="false">M995/L995*100</f>
        <v>0.000105607925513139</v>
      </c>
      <c r="P995" s="0" t="n">
        <f aca="false">M995*100/365*J995</f>
        <v>0.0213736263736264</v>
      </c>
      <c r="Q995" s="0" t="n">
        <f aca="false">P995-L995+100</f>
        <v>5.07137362637363</v>
      </c>
      <c r="R995" s="0" t="n">
        <f aca="false">Q995/J995*365</f>
        <v>2.37924341083082</v>
      </c>
      <c r="S995" s="0" t="n">
        <f aca="false">E995/D995+L995</f>
        <v>94.95004</v>
      </c>
    </row>
    <row r="996" customFormat="false" ht="12.8" hidden="false" customHeight="false" outlineLevel="0" collapsed="false">
      <c r="A996" s="31" t="s">
        <v>3444</v>
      </c>
      <c r="B996" s="31" t="s">
        <v>3445</v>
      </c>
      <c r="C996" s="31" t="s">
        <v>3446</v>
      </c>
      <c r="D996" s="31" t="n">
        <v>1000</v>
      </c>
      <c r="E996" s="31" t="n">
        <v>0</v>
      </c>
      <c r="F996" s="31" t="n">
        <v>0.05</v>
      </c>
      <c r="G996" s="32" t="n">
        <v>44817</v>
      </c>
      <c r="H996" s="32" t="n">
        <v>44999</v>
      </c>
      <c r="I996" s="32"/>
      <c r="J996" s="31" t="n">
        <f aca="true">IF(I996&gt;0,I996-TODAY(),H996-TODAY())</f>
        <v>305</v>
      </c>
      <c r="K996" s="31" t="n">
        <v>182</v>
      </c>
      <c r="L996" s="31" t="n">
        <v>97.99</v>
      </c>
      <c r="M996" s="33" t="n">
        <f aca="false">F996/K996*365/D996</f>
        <v>0.000100274725274725</v>
      </c>
      <c r="N996" s="33" t="n">
        <f aca="false">R996/S996</f>
        <v>0.0246498347647011</v>
      </c>
      <c r="O996" s="33" t="n">
        <f aca="false">M996/L996*100</f>
        <v>0.00010233159023852</v>
      </c>
      <c r="P996" s="0" t="n">
        <f aca="false">M996*100/365*J996</f>
        <v>0.00837912087912088</v>
      </c>
      <c r="Q996" s="0" t="n">
        <f aca="false">P996-L996+100</f>
        <v>2.01837912087913</v>
      </c>
      <c r="R996" s="0" t="n">
        <f aca="false">Q996/J996*365</f>
        <v>2.41543730859306</v>
      </c>
      <c r="S996" s="0" t="n">
        <f aca="false">E996/D996+L996</f>
        <v>97.99</v>
      </c>
    </row>
    <row r="997" customFormat="false" ht="12.8" hidden="false" customHeight="false" outlineLevel="0" collapsed="false">
      <c r="A997" s="31" t="s">
        <v>3447</v>
      </c>
      <c r="B997" s="31" t="s">
        <v>3448</v>
      </c>
      <c r="C997" s="31" t="s">
        <v>3449</v>
      </c>
      <c r="D997" s="31" t="n">
        <v>1000</v>
      </c>
      <c r="E997" s="31" t="n">
        <v>0</v>
      </c>
      <c r="F997" s="31" t="n">
        <v>0.7</v>
      </c>
      <c r="G997" s="32" t="n">
        <v>47017</v>
      </c>
      <c r="H997" s="32" t="n">
        <v>47017</v>
      </c>
      <c r="I997" s="32"/>
      <c r="J997" s="31" t="n">
        <f aca="true">IF(I997&gt;0,I997-TODAY(),H997-TODAY())</f>
        <v>2323</v>
      </c>
      <c r="K997" s="31" t="n">
        <v>2561</v>
      </c>
      <c r="L997" s="31" t="n">
        <v>86.51</v>
      </c>
      <c r="M997" s="33" t="n">
        <f aca="false">F997/K997*365/D997</f>
        <v>9.97657165169855E-005</v>
      </c>
      <c r="N997" s="33" t="n">
        <f aca="false">R997/S997</f>
        <v>0.0246166320289682</v>
      </c>
      <c r="O997" s="33" t="n">
        <f aca="false">M997/L997*100</f>
        <v>0.000115322756348382</v>
      </c>
      <c r="P997" s="0" t="n">
        <f aca="false">M997*100/365*J997</f>
        <v>0.0634947286216322</v>
      </c>
      <c r="Q997" s="0" t="n">
        <f aca="false">P997-L997+100</f>
        <v>13.5534947286216</v>
      </c>
      <c r="R997" s="0" t="n">
        <f aca="false">Q997/J997*365</f>
        <v>2.12958483682604</v>
      </c>
      <c r="S997" s="0" t="n">
        <f aca="false">E997/D997+L997</f>
        <v>86.51</v>
      </c>
    </row>
    <row r="998" customFormat="false" ht="12.8" hidden="false" customHeight="false" outlineLevel="0" collapsed="false">
      <c r="A998" s="31" t="s">
        <v>3450</v>
      </c>
      <c r="B998" s="31" t="s">
        <v>3451</v>
      </c>
      <c r="C998" s="31" t="s">
        <v>3452</v>
      </c>
      <c r="D998" s="31" t="n">
        <v>1000</v>
      </c>
      <c r="E998" s="31" t="n">
        <v>0</v>
      </c>
      <c r="F998" s="31" t="n">
        <v>0.1</v>
      </c>
      <c r="G998" s="32" t="n">
        <v>44953</v>
      </c>
      <c r="H998" s="32" t="n">
        <v>46409</v>
      </c>
      <c r="I998" s="32"/>
      <c r="J998" s="31" t="n">
        <f aca="true">IF(I998&gt;0,I998-TODAY(),H998-TODAY())</f>
        <v>1715</v>
      </c>
      <c r="K998" s="31" t="n">
        <v>365</v>
      </c>
      <c r="L998" s="31" t="n">
        <v>90</v>
      </c>
      <c r="M998" s="33" t="n">
        <f aca="false">F998/K998*365/D998</f>
        <v>0.0001</v>
      </c>
      <c r="N998" s="33" t="n">
        <f aca="false">R998/S998</f>
        <v>0.0237586653709103</v>
      </c>
      <c r="O998" s="33" t="n">
        <f aca="false">M998/L998*100</f>
        <v>0.000111111111111111</v>
      </c>
      <c r="P998" s="0" t="n">
        <f aca="false">M998*100/365*J998</f>
        <v>0.046986301369863</v>
      </c>
      <c r="Q998" s="0" t="n">
        <f aca="false">P998-L998+100</f>
        <v>10.0469863013699</v>
      </c>
      <c r="R998" s="0" t="n">
        <f aca="false">Q998/J998*365</f>
        <v>2.13827988338193</v>
      </c>
      <c r="S998" s="0" t="n">
        <f aca="false">E998/D998+L998</f>
        <v>90</v>
      </c>
    </row>
    <row r="999" customFormat="false" ht="12.8" hidden="false" customHeight="false" outlineLevel="0" collapsed="false">
      <c r="A999" s="31" t="s">
        <v>3453</v>
      </c>
      <c r="B999" s="31" t="s">
        <v>3454</v>
      </c>
      <c r="C999" s="31" t="s">
        <v>3455</v>
      </c>
      <c r="D999" s="31" t="n">
        <v>1000</v>
      </c>
      <c r="E999" s="31" t="n">
        <v>0</v>
      </c>
      <c r="F999" s="31" t="n">
        <v>0.05</v>
      </c>
      <c r="G999" s="32" t="n">
        <v>44817</v>
      </c>
      <c r="H999" s="32" t="n">
        <v>44999</v>
      </c>
      <c r="I999" s="32"/>
      <c r="J999" s="31" t="n">
        <f aca="true">IF(I999&gt;0,I999-TODAY(),H999-TODAY())</f>
        <v>305</v>
      </c>
      <c r="K999" s="31" t="n">
        <v>182</v>
      </c>
      <c r="L999" s="31" t="n">
        <v>98.07</v>
      </c>
      <c r="M999" s="33" t="n">
        <f aca="false">F999/K999*365/D999</f>
        <v>0.000100274725274725</v>
      </c>
      <c r="N999" s="33" t="n">
        <f aca="false">R999/S999</f>
        <v>0.023653508755736</v>
      </c>
      <c r="O999" s="33" t="n">
        <f aca="false">M999/L999*100</f>
        <v>0.000102248113872464</v>
      </c>
      <c r="P999" s="0" t="n">
        <f aca="false">M999*100/365*J999</f>
        <v>0.00837912087912088</v>
      </c>
      <c r="Q999" s="0" t="n">
        <f aca="false">P999-L999+100</f>
        <v>1.93837912087913</v>
      </c>
      <c r="R999" s="0" t="n">
        <f aca="false">Q999/J999*365</f>
        <v>2.31969960367503</v>
      </c>
      <c r="S999" s="0" t="n">
        <f aca="false">E999/D999+L999</f>
        <v>98.07</v>
      </c>
    </row>
    <row r="1000" customFormat="false" ht="12.8" hidden="false" customHeight="false" outlineLevel="0" collapsed="false">
      <c r="A1000" s="28" t="s">
        <v>3456</v>
      </c>
      <c r="B1000" s="28" t="s">
        <v>3457</v>
      </c>
      <c r="C1000" s="28" t="s">
        <v>3458</v>
      </c>
      <c r="D1000" s="28" t="n">
        <v>1000</v>
      </c>
      <c r="E1000" s="28" t="n">
        <v>7.68</v>
      </c>
      <c r="F1000" s="28" t="n">
        <v>21.19</v>
      </c>
      <c r="G1000" s="29" t="n">
        <v>44752</v>
      </c>
      <c r="H1000" s="29" t="n">
        <v>45117</v>
      </c>
      <c r="I1000" s="29" t="n">
        <v>44936</v>
      </c>
      <c r="J1000" s="28" t="n">
        <f aca="true">IF(I1000&gt;0,I1000-TODAY(),H1000-TODAY())</f>
        <v>242</v>
      </c>
      <c r="K1000" s="28" t="n">
        <v>91</v>
      </c>
      <c r="L1000" s="28" t="n">
        <v>104.02</v>
      </c>
      <c r="M1000" s="30" t="n">
        <f aca="false">F1000/K1000*365/D1000</f>
        <v>0.0849928571428572</v>
      </c>
      <c r="N1000" s="30" t="n">
        <f aca="false">R1000/S1000</f>
        <v>0.0234174459508262</v>
      </c>
      <c r="O1000" s="30" t="n">
        <f aca="false">M1000/L1000*100</f>
        <v>0.0817081879858269</v>
      </c>
      <c r="P1000" s="0" t="n">
        <f aca="false">M1000*100/365*J1000</f>
        <v>5.63514285714286</v>
      </c>
      <c r="Q1000" s="0" t="n">
        <f aca="false">P1000-L1000+100</f>
        <v>1.61514285714286</v>
      </c>
      <c r="R1000" s="0" t="n">
        <f aca="false">Q1000/J1000*365</f>
        <v>2.43606257378985</v>
      </c>
      <c r="S1000" s="0" t="n">
        <f aca="false">E1000/D1000+L1000</f>
        <v>104.02768</v>
      </c>
    </row>
    <row r="1001" customFormat="false" ht="12.8" hidden="false" customHeight="false" outlineLevel="0" collapsed="false">
      <c r="A1001" s="31" t="s">
        <v>3459</v>
      </c>
      <c r="B1001" s="31" t="s">
        <v>3460</v>
      </c>
      <c r="C1001" s="31" t="s">
        <v>3461</v>
      </c>
      <c r="D1001" s="31" t="n">
        <v>1000</v>
      </c>
      <c r="E1001" s="31" t="n">
        <v>0</v>
      </c>
      <c r="F1001" s="31" t="n">
        <v>1.31</v>
      </c>
      <c r="G1001" s="32" t="n">
        <v>46664</v>
      </c>
      <c r="H1001" s="32" t="n">
        <v>48288</v>
      </c>
      <c r="I1001" s="32"/>
      <c r="J1001" s="31" t="n">
        <f aca="true">IF(I1001&gt;0,I1001-TODAY(),H1001-TODAY())</f>
        <v>3594</v>
      </c>
      <c r="K1001" s="31" t="n">
        <v>2981</v>
      </c>
      <c r="L1001" s="31" t="n">
        <v>82.01</v>
      </c>
      <c r="M1001" s="33" t="n">
        <f aca="false">F1001/K1001*365/D1001</f>
        <v>0.00016039919490104</v>
      </c>
      <c r="N1001" s="33" t="n">
        <f aca="false">R1001/S1001</f>
        <v>0.0224737359168349</v>
      </c>
      <c r="O1001" s="33" t="n">
        <f aca="false">M1001/L1001*100</f>
        <v>0.00019558492244975</v>
      </c>
      <c r="P1001" s="0" t="n">
        <f aca="false">M1001*100/365*J1001</f>
        <v>0.157938275746394</v>
      </c>
      <c r="Q1001" s="0" t="n">
        <f aca="false">P1001-L1001+100</f>
        <v>18.1479382757464</v>
      </c>
      <c r="R1001" s="0" t="n">
        <f aca="false">Q1001/J1001*365</f>
        <v>1.84307108253963</v>
      </c>
      <c r="S1001" s="0" t="n">
        <f aca="false">E1001/D1001+L1001</f>
        <v>82.01</v>
      </c>
    </row>
    <row r="1002" customFormat="false" ht="12.8" hidden="false" customHeight="false" outlineLevel="0" collapsed="false">
      <c r="A1002" s="31" t="s">
        <v>3462</v>
      </c>
      <c r="B1002" s="31" t="s">
        <v>3463</v>
      </c>
      <c r="C1002" s="31" t="s">
        <v>3464</v>
      </c>
      <c r="D1002" s="31" t="n">
        <v>1000</v>
      </c>
      <c r="E1002" s="31" t="n">
        <v>0</v>
      </c>
      <c r="F1002" s="31" t="n">
        <v>0.5</v>
      </c>
      <c r="G1002" s="32" t="n">
        <v>45925</v>
      </c>
      <c r="H1002" s="32" t="n">
        <v>45925</v>
      </c>
      <c r="I1002" s="32"/>
      <c r="J1002" s="31" t="n">
        <f aca="true">IF(I1002&gt;0,I1002-TODAY(),H1002-TODAY())</f>
        <v>1231</v>
      </c>
      <c r="K1002" s="31" t="n">
        <v>1830</v>
      </c>
      <c r="L1002" s="31" t="n">
        <v>92.99</v>
      </c>
      <c r="M1002" s="33" t="n">
        <f aca="false">F1002/K1002*365/D1002</f>
        <v>9.97267759562842E-005</v>
      </c>
      <c r="N1002" s="33" t="n">
        <f aca="false">R1002/S1002</f>
        <v>0.022459254557828</v>
      </c>
      <c r="O1002" s="33" t="n">
        <f aca="false">M1002/L1002*100</f>
        <v>0.000107244624106123</v>
      </c>
      <c r="P1002" s="0" t="n">
        <f aca="false">M1002*100/365*J1002</f>
        <v>0.0336338797814208</v>
      </c>
      <c r="Q1002" s="0" t="n">
        <f aca="false">P1002-L1002+100</f>
        <v>7.04363387978142</v>
      </c>
      <c r="R1002" s="0" t="n">
        <f aca="false">Q1002/J1002*365</f>
        <v>2.08848608133243</v>
      </c>
      <c r="S1002" s="0" t="n">
        <f aca="false">E1002/D1002+L1002</f>
        <v>92.99</v>
      </c>
    </row>
    <row r="1003" customFormat="false" ht="12.8" hidden="false" customHeight="false" outlineLevel="0" collapsed="false">
      <c r="A1003" s="31" t="s">
        <v>3465</v>
      </c>
      <c r="B1003" s="31" t="s">
        <v>3466</v>
      </c>
      <c r="C1003" s="31" t="s">
        <v>3467</v>
      </c>
      <c r="D1003" s="31" t="n">
        <v>1000</v>
      </c>
      <c r="E1003" s="31" t="n">
        <v>0.04</v>
      </c>
      <c r="F1003" s="31" t="n">
        <v>0.05</v>
      </c>
      <c r="G1003" s="32" t="n">
        <v>44726</v>
      </c>
      <c r="H1003" s="32" t="n">
        <v>45282</v>
      </c>
      <c r="I1003" s="32"/>
      <c r="J1003" s="31" t="n">
        <f aca="true">IF(I1003&gt;0,I1003-TODAY(),H1003-TODAY())</f>
        <v>588</v>
      </c>
      <c r="K1003" s="31" t="n">
        <v>182</v>
      </c>
      <c r="L1003" s="31" t="n">
        <v>96.59</v>
      </c>
      <c r="M1003" s="33" t="n">
        <f aca="false">F1003/K1003*365/D1003</f>
        <v>0.000100274725274725</v>
      </c>
      <c r="N1003" s="33" t="n">
        <f aca="false">R1003/S1003</f>
        <v>0.0220186177913141</v>
      </c>
      <c r="O1003" s="33" t="n">
        <f aca="false">M1003/L1003*100</f>
        <v>0.000103814810306166</v>
      </c>
      <c r="P1003" s="0" t="n">
        <f aca="false">M1003*100/365*J1003</f>
        <v>0.0161538461538462</v>
      </c>
      <c r="Q1003" s="0" t="n">
        <f aca="false">P1003-L1003+100</f>
        <v>3.42615384615384</v>
      </c>
      <c r="R1003" s="0" t="n">
        <f aca="false">Q1003/J1003*365</f>
        <v>2.12677917320774</v>
      </c>
      <c r="S1003" s="0" t="n">
        <f aca="false">E1003/D1003+L1003</f>
        <v>96.59004</v>
      </c>
    </row>
    <row r="1004" customFormat="false" ht="12.8" hidden="false" customHeight="false" outlineLevel="0" collapsed="false">
      <c r="A1004" s="31" t="s">
        <v>3468</v>
      </c>
      <c r="B1004" s="31" t="s">
        <v>3469</v>
      </c>
      <c r="C1004" s="31" t="s">
        <v>3470</v>
      </c>
      <c r="D1004" s="31" t="n">
        <v>1000</v>
      </c>
      <c r="E1004" s="31" t="n">
        <v>0</v>
      </c>
      <c r="F1004" s="31" t="n">
        <v>0.7</v>
      </c>
      <c r="G1004" s="32" t="n">
        <v>46986</v>
      </c>
      <c r="H1004" s="32" t="n">
        <v>46986</v>
      </c>
      <c r="I1004" s="32"/>
      <c r="J1004" s="31" t="n">
        <f aca="true">IF(I1004&gt;0,I1004-TODAY(),H1004-TODAY())</f>
        <v>2292</v>
      </c>
      <c r="K1004" s="31" t="n">
        <v>2562</v>
      </c>
      <c r="L1004" s="31" t="n">
        <v>88.41</v>
      </c>
      <c r="M1004" s="33" t="n">
        <f aca="false">F1004/K1004*365/D1004</f>
        <v>9.97267759562842E-005</v>
      </c>
      <c r="N1004" s="33" t="n">
        <f aca="false">R1004/S1004</f>
        <v>0.0209894256405</v>
      </c>
      <c r="O1004" s="33" t="n">
        <f aca="false">M1004/L1004*100</f>
        <v>0.000112800334754309</v>
      </c>
      <c r="P1004" s="0" t="n">
        <f aca="false">M1004*100/365*J1004</f>
        <v>0.0626229508196721</v>
      </c>
      <c r="Q1004" s="0" t="n">
        <f aca="false">P1004-L1004+100</f>
        <v>11.6526229508197</v>
      </c>
      <c r="R1004" s="0" t="n">
        <f aca="false">Q1004/J1004*365</f>
        <v>1.85567512087661</v>
      </c>
      <c r="S1004" s="0" t="n">
        <f aca="false">E1004/D1004+L1004</f>
        <v>88.41</v>
      </c>
    </row>
    <row r="1005" customFormat="false" ht="12.8" hidden="false" customHeight="false" outlineLevel="0" collapsed="false">
      <c r="A1005" s="31" t="s">
        <v>3471</v>
      </c>
      <c r="B1005" s="31" t="s">
        <v>3472</v>
      </c>
      <c r="C1005" s="31" t="s">
        <v>3473</v>
      </c>
      <c r="D1005" s="31" t="n">
        <v>1000</v>
      </c>
      <c r="E1005" s="31" t="n">
        <v>0.04</v>
      </c>
      <c r="F1005" s="31" t="n">
        <v>0.05</v>
      </c>
      <c r="G1005" s="32" t="n">
        <v>44740</v>
      </c>
      <c r="H1005" s="32" t="n">
        <v>45104</v>
      </c>
      <c r="I1005" s="32"/>
      <c r="J1005" s="31" t="n">
        <f aca="true">IF(I1005&gt;0,I1005-TODAY(),H1005-TODAY())</f>
        <v>410</v>
      </c>
      <c r="K1005" s="31" t="n">
        <v>182</v>
      </c>
      <c r="L1005" s="31" t="n">
        <v>97.93</v>
      </c>
      <c r="M1005" s="33" t="n">
        <f aca="false">F1005/K1005*365/D1005</f>
        <v>0.000100274725274725</v>
      </c>
      <c r="N1005" s="33" t="n">
        <f aca="false">R1005/S1005</f>
        <v>0.0189199590909618</v>
      </c>
      <c r="O1005" s="33" t="n">
        <f aca="false">M1005/L1005*100</f>
        <v>0.000102394287015956</v>
      </c>
      <c r="P1005" s="0" t="n">
        <f aca="false">M1005*100/365*J1005</f>
        <v>0.0112637362637363</v>
      </c>
      <c r="Q1005" s="0" t="n">
        <f aca="false">P1005-L1005+100</f>
        <v>2.08126373626374</v>
      </c>
      <c r="R1005" s="0" t="n">
        <f aca="false">Q1005/J1005*365</f>
        <v>1.85283235057625</v>
      </c>
      <c r="S1005" s="0" t="n">
        <f aca="false">E1005/D1005+L1005</f>
        <v>97.93004</v>
      </c>
    </row>
    <row r="1006" customFormat="false" ht="12.8" hidden="false" customHeight="false" outlineLevel="0" collapsed="false">
      <c r="A1006" s="31" t="s">
        <v>3474</v>
      </c>
      <c r="B1006" s="31" t="s">
        <v>3475</v>
      </c>
      <c r="C1006" s="31" t="s">
        <v>3476</v>
      </c>
      <c r="D1006" s="31" t="n">
        <v>1000</v>
      </c>
      <c r="E1006" s="31" t="n">
        <v>0</v>
      </c>
      <c r="F1006" s="31" t="n">
        <v>0.1</v>
      </c>
      <c r="G1006" s="32" t="n">
        <v>44973</v>
      </c>
      <c r="H1006" s="32" t="n">
        <v>46430</v>
      </c>
      <c r="I1006" s="32"/>
      <c r="J1006" s="31" t="n">
        <f aca="true">IF(I1006&gt;0,I1006-TODAY(),H1006-TODAY())</f>
        <v>1736</v>
      </c>
      <c r="K1006" s="31" t="n">
        <v>364</v>
      </c>
      <c r="L1006" s="31" t="n">
        <v>92</v>
      </c>
      <c r="M1006" s="33" t="n">
        <f aca="false">F1006/K1006*365/D1006</f>
        <v>0.000100274725274725</v>
      </c>
      <c r="N1006" s="33" t="n">
        <f aca="false">R1006/S1006</f>
        <v>0.0183919035032289</v>
      </c>
      <c r="O1006" s="33" t="n">
        <f aca="false">M1006/L1006*100</f>
        <v>0.000108994266602962</v>
      </c>
      <c r="P1006" s="0" t="n">
        <f aca="false">M1006*100/365*J1006</f>
        <v>0.0476923076923077</v>
      </c>
      <c r="Q1006" s="0" t="n">
        <f aca="false">P1006-L1006+100</f>
        <v>8.0476923076923</v>
      </c>
      <c r="R1006" s="0" t="n">
        <f aca="false">Q1006/J1006*365</f>
        <v>1.69205512229706</v>
      </c>
      <c r="S1006" s="0" t="n">
        <f aca="false">E1006/D1006+L1006</f>
        <v>92</v>
      </c>
    </row>
    <row r="1007" customFormat="false" ht="12.8" hidden="false" customHeight="false" outlineLevel="0" collapsed="false">
      <c r="A1007" s="31" t="s">
        <v>3477</v>
      </c>
      <c r="B1007" s="31" t="s">
        <v>3478</v>
      </c>
      <c r="C1007" s="31" t="s">
        <v>3479</v>
      </c>
      <c r="D1007" s="31" t="n">
        <v>1000</v>
      </c>
      <c r="E1007" s="31" t="n">
        <v>0</v>
      </c>
      <c r="F1007" s="31" t="n">
        <v>0.5</v>
      </c>
      <c r="G1007" s="32" t="n">
        <v>45901</v>
      </c>
      <c r="H1007" s="32" t="n">
        <v>45901</v>
      </c>
      <c r="I1007" s="32"/>
      <c r="J1007" s="31" t="n">
        <f aca="true">IF(I1007&gt;0,I1007-TODAY(),H1007-TODAY())</f>
        <v>1207</v>
      </c>
      <c r="K1007" s="31" t="n">
        <v>1834</v>
      </c>
      <c r="L1007" s="31" t="n">
        <v>94.4</v>
      </c>
      <c r="M1007" s="33" t="n">
        <f aca="false">F1007/K1007*365/D1007</f>
        <v>9.95092693565976E-005</v>
      </c>
      <c r="N1007" s="33" t="n">
        <f aca="false">R1007/S1007</f>
        <v>0.0180445526871089</v>
      </c>
      <c r="O1007" s="33" t="n">
        <f aca="false">M1007/L1007*100</f>
        <v>0.000105412361606565</v>
      </c>
      <c r="P1007" s="0" t="n">
        <f aca="false">M1007*100/365*J1007</f>
        <v>0.0329062159214831</v>
      </c>
      <c r="Q1007" s="0" t="n">
        <f aca="false">P1007-L1007+100</f>
        <v>5.63290621592148</v>
      </c>
      <c r="R1007" s="0" t="n">
        <f aca="false">Q1007/J1007*365</f>
        <v>1.70340577366308</v>
      </c>
      <c r="S1007" s="0" t="n">
        <f aca="false">E1007/D1007+L1007</f>
        <v>94.4</v>
      </c>
    </row>
    <row r="1008" customFormat="false" ht="12.8" hidden="false" customHeight="false" outlineLevel="0" collapsed="false">
      <c r="A1008" s="31" t="s">
        <v>3480</v>
      </c>
      <c r="B1008" s="31" t="s">
        <v>3481</v>
      </c>
      <c r="C1008" s="31" t="s">
        <v>3482</v>
      </c>
      <c r="D1008" s="31" t="n">
        <v>1000</v>
      </c>
      <c r="E1008" s="31" t="n">
        <v>0.03</v>
      </c>
      <c r="F1008" s="31" t="n">
        <v>0.05</v>
      </c>
      <c r="G1008" s="32" t="n">
        <v>44782</v>
      </c>
      <c r="H1008" s="32" t="n">
        <v>45146</v>
      </c>
      <c r="I1008" s="32"/>
      <c r="J1008" s="31" t="n">
        <f aca="true">IF(I1008&gt;0,I1008-TODAY(),H1008-TODAY())</f>
        <v>452</v>
      </c>
      <c r="K1008" s="31" t="n">
        <v>182</v>
      </c>
      <c r="L1008" s="31" t="n">
        <v>97.97</v>
      </c>
      <c r="M1008" s="33" t="n">
        <f aca="false">F1008/K1008*365/D1008</f>
        <v>0.000100274725274725</v>
      </c>
      <c r="N1008" s="33" t="n">
        <f aca="false">R1008/S1008</f>
        <v>0.0168347134734153</v>
      </c>
      <c r="O1008" s="33" t="n">
        <f aca="false">M1008/L1008*100</f>
        <v>0.000102352480631546</v>
      </c>
      <c r="P1008" s="0" t="n">
        <f aca="false">M1008*100/365*J1008</f>
        <v>0.0124175824175824</v>
      </c>
      <c r="Q1008" s="0" t="n">
        <f aca="false">P1008-L1008+100</f>
        <v>2.04241758241758</v>
      </c>
      <c r="R1008" s="0" t="n">
        <f aca="false">Q1008/J1008*365</f>
        <v>1.6492973840319</v>
      </c>
      <c r="S1008" s="0" t="n">
        <f aca="false">E1008/D1008+L1008</f>
        <v>97.97003</v>
      </c>
    </row>
    <row r="1009" customFormat="false" ht="12.8" hidden="false" customHeight="false" outlineLevel="0" collapsed="false">
      <c r="A1009" s="31" t="s">
        <v>3483</v>
      </c>
      <c r="B1009" s="31" t="s">
        <v>3484</v>
      </c>
      <c r="C1009" s="31" t="s">
        <v>3485</v>
      </c>
      <c r="D1009" s="31" t="n">
        <v>1000</v>
      </c>
      <c r="E1009" s="31" t="n">
        <v>0</v>
      </c>
      <c r="F1009" s="31" t="n">
        <v>0.5</v>
      </c>
      <c r="G1009" s="32" t="n">
        <v>46176</v>
      </c>
      <c r="H1009" s="32" t="n">
        <v>46176</v>
      </c>
      <c r="I1009" s="32"/>
      <c r="J1009" s="31" t="n">
        <f aca="true">IF(I1009&gt;0,I1009-TODAY(),H1009-TODAY())</f>
        <v>1482</v>
      </c>
      <c r="K1009" s="31" t="n">
        <v>1833</v>
      </c>
      <c r="L1009" s="31" t="n">
        <v>93.81</v>
      </c>
      <c r="M1009" s="33" t="n">
        <f aca="false">F1009/K1009*365/D1009</f>
        <v>9.95635570103655E-005</v>
      </c>
      <c r="N1009" s="33" t="n">
        <f aca="false">R1009/S1009</f>
        <v>0.0163573608465854</v>
      </c>
      <c r="O1009" s="33" t="n">
        <f aca="false">M1009/L1009*100</f>
        <v>0.000106133202228297</v>
      </c>
      <c r="P1009" s="0" t="n">
        <f aca="false">M1009*100/365*J1009</f>
        <v>0.0404255319148936</v>
      </c>
      <c r="Q1009" s="0" t="n">
        <f aca="false">P1009-L1009+100</f>
        <v>6.23042553191489</v>
      </c>
      <c r="R1009" s="0" t="n">
        <f aca="false">Q1009/J1009*365</f>
        <v>1.53448402101817</v>
      </c>
      <c r="S1009" s="0" t="n">
        <f aca="false">E1009/D1009+L1009</f>
        <v>93.81</v>
      </c>
    </row>
    <row r="1010" customFormat="false" ht="12.8" hidden="false" customHeight="false" outlineLevel="0" collapsed="false">
      <c r="A1010" s="31" t="s">
        <v>3486</v>
      </c>
      <c r="B1010" s="31" t="s">
        <v>3487</v>
      </c>
      <c r="C1010" s="31" t="s">
        <v>3488</v>
      </c>
      <c r="D1010" s="31" t="n">
        <v>1000</v>
      </c>
      <c r="E1010" s="31" t="n">
        <v>0</v>
      </c>
      <c r="F1010" s="31" t="n">
        <v>0.5</v>
      </c>
      <c r="G1010" s="32" t="n">
        <v>45936</v>
      </c>
      <c r="H1010" s="32" t="n">
        <v>45936</v>
      </c>
      <c r="I1010" s="32"/>
      <c r="J1010" s="31" t="n">
        <f aca="true">IF(I1010&gt;0,I1010-TODAY(),H1010-TODAY())</f>
        <v>1242</v>
      </c>
      <c r="K1010" s="31" t="n">
        <v>1833</v>
      </c>
      <c r="L1010" s="31" t="n">
        <v>94.99</v>
      </c>
      <c r="M1010" s="33" t="n">
        <f aca="false">F1010/K1010*365/D1010</f>
        <v>9.95635570103655E-005</v>
      </c>
      <c r="N1010" s="33" t="n">
        <f aca="false">R1010/S1010</f>
        <v>0.0156047936716509</v>
      </c>
      <c r="O1010" s="33" t="n">
        <f aca="false">M1010/L1010*100</f>
        <v>0.000104814777355896</v>
      </c>
      <c r="P1010" s="0" t="n">
        <f aca="false">M1010*100/365*J1010</f>
        <v>0.0338788870703764</v>
      </c>
      <c r="Q1010" s="0" t="n">
        <f aca="false">P1010-L1010+100</f>
        <v>5.04387888707038</v>
      </c>
      <c r="R1010" s="0" t="n">
        <f aca="false">Q1010/J1010*365</f>
        <v>1.48229935087012</v>
      </c>
      <c r="S1010" s="0" t="n">
        <f aca="false">E1010/D1010+L1010</f>
        <v>94.99</v>
      </c>
    </row>
    <row r="1011" customFormat="false" ht="12.8" hidden="false" customHeight="false" outlineLevel="0" collapsed="false">
      <c r="A1011" s="31" t="s">
        <v>3489</v>
      </c>
      <c r="B1011" s="31" t="s">
        <v>3490</v>
      </c>
      <c r="C1011" s="31" t="s">
        <v>3491</v>
      </c>
      <c r="D1011" s="31" t="n">
        <v>1000</v>
      </c>
      <c r="E1011" s="31" t="n">
        <v>0</v>
      </c>
      <c r="F1011" s="31" t="n">
        <v>0.5</v>
      </c>
      <c r="G1011" s="32" t="n">
        <v>45953</v>
      </c>
      <c r="H1011" s="32" t="n">
        <v>45953</v>
      </c>
      <c r="I1011" s="32"/>
      <c r="J1011" s="31" t="n">
        <f aca="true">IF(I1011&gt;0,I1011-TODAY(),H1011-TODAY())</f>
        <v>1259</v>
      </c>
      <c r="K1011" s="31" t="n">
        <v>1833</v>
      </c>
      <c r="L1011" s="31" t="n">
        <v>95</v>
      </c>
      <c r="M1011" s="33" t="n">
        <f aca="false">F1011/K1011*365/D1011</f>
        <v>9.95635570103655E-005</v>
      </c>
      <c r="N1011" s="33" t="n">
        <f aca="false">R1011/S1011</f>
        <v>0.0153633631689947</v>
      </c>
      <c r="O1011" s="33" t="n">
        <f aca="false">M1011/L1011*100</f>
        <v>0.000104803744221437</v>
      </c>
      <c r="P1011" s="0" t="n">
        <f aca="false">M1011*100/365*J1011</f>
        <v>0.0343426077468631</v>
      </c>
      <c r="Q1011" s="0" t="n">
        <f aca="false">P1011-L1011+100</f>
        <v>5.03434260774687</v>
      </c>
      <c r="R1011" s="0" t="n">
        <f aca="false">Q1011/J1011*365</f>
        <v>1.45951950105449</v>
      </c>
      <c r="S1011" s="0" t="n">
        <f aca="false">E1011/D1011+L1011</f>
        <v>95</v>
      </c>
    </row>
    <row r="1012" customFormat="false" ht="12.8" hidden="false" customHeight="false" outlineLevel="0" collapsed="false">
      <c r="A1012" s="31" t="s">
        <v>3492</v>
      </c>
      <c r="B1012" s="31" t="s">
        <v>3493</v>
      </c>
      <c r="C1012" s="31" t="s">
        <v>3494</v>
      </c>
      <c r="D1012" s="31" t="n">
        <v>1000</v>
      </c>
      <c r="E1012" s="31" t="n">
        <v>0</v>
      </c>
      <c r="F1012" s="31" t="n">
        <v>0.5</v>
      </c>
      <c r="G1012" s="32" t="n">
        <v>46041</v>
      </c>
      <c r="H1012" s="32" t="n">
        <v>46041</v>
      </c>
      <c r="I1012" s="32"/>
      <c r="J1012" s="31" t="n">
        <f aca="true">IF(I1012&gt;0,I1012-TODAY(),H1012-TODAY())</f>
        <v>1347</v>
      </c>
      <c r="K1012" s="31" t="n">
        <v>1833</v>
      </c>
      <c r="L1012" s="31" t="n">
        <v>95</v>
      </c>
      <c r="M1012" s="33" t="n">
        <f aca="false">F1012/K1012*365/D1012</f>
        <v>9.95635570103655E-005</v>
      </c>
      <c r="N1012" s="33" t="n">
        <f aca="false">R1012/S1012</f>
        <v>0.0143665159311475</v>
      </c>
      <c r="O1012" s="33" t="n">
        <f aca="false">M1012/L1012*100</f>
        <v>0.000104803744221437</v>
      </c>
      <c r="P1012" s="0" t="n">
        <f aca="false">M1012*100/365*J1012</f>
        <v>0.0367430441898527</v>
      </c>
      <c r="Q1012" s="0" t="n">
        <f aca="false">P1012-L1012+100</f>
        <v>5.03674304418985</v>
      </c>
      <c r="R1012" s="0" t="n">
        <f aca="false">Q1012/J1012*365</f>
        <v>1.36481901345902</v>
      </c>
      <c r="S1012" s="0" t="n">
        <f aca="false">E1012/D1012+L1012</f>
        <v>95</v>
      </c>
    </row>
    <row r="1013" customFormat="false" ht="12.8" hidden="false" customHeight="false" outlineLevel="0" collapsed="false">
      <c r="A1013" s="31" t="s">
        <v>3495</v>
      </c>
      <c r="B1013" s="31" t="s">
        <v>3496</v>
      </c>
      <c r="C1013" s="31" t="s">
        <v>3497</v>
      </c>
      <c r="D1013" s="31" t="n">
        <v>1000</v>
      </c>
      <c r="E1013" s="31" t="n">
        <v>0.02</v>
      </c>
      <c r="F1013" s="31" t="n">
        <v>0.05</v>
      </c>
      <c r="G1013" s="32" t="n">
        <v>44789</v>
      </c>
      <c r="H1013" s="32" t="n">
        <v>44789</v>
      </c>
      <c r="I1013" s="32"/>
      <c r="J1013" s="31" t="n">
        <f aca="true">IF(I1013&gt;0,I1013-TODAY(),H1013-TODAY())</f>
        <v>95</v>
      </c>
      <c r="K1013" s="31" t="n">
        <v>182</v>
      </c>
      <c r="L1013" s="31" t="n">
        <v>99.64</v>
      </c>
      <c r="M1013" s="33" t="n">
        <f aca="false">F1013/K1013*365/D1013</f>
        <v>0.000100274725274725</v>
      </c>
      <c r="N1013" s="33" t="n">
        <f aca="false">R1013/S1013</f>
        <v>0.0139821867485006</v>
      </c>
      <c r="O1013" s="33" t="n">
        <f aca="false">M1013/L1013*100</f>
        <v>0.000100637018541475</v>
      </c>
      <c r="P1013" s="0" t="n">
        <f aca="false">M1013*100/365*J1013</f>
        <v>0.00260989010989011</v>
      </c>
      <c r="Q1013" s="0" t="n">
        <f aca="false">P1013-L1013+100</f>
        <v>0.362609890109894</v>
      </c>
      <c r="R1013" s="0" t="n">
        <f aca="false">Q1013/J1013*365</f>
        <v>1.39318536726433</v>
      </c>
      <c r="S1013" s="0" t="n">
        <f aca="false">E1013/D1013+L1013</f>
        <v>99.64002</v>
      </c>
    </row>
    <row r="1014" customFormat="false" ht="12.8" hidden="false" customHeight="false" outlineLevel="0" collapsed="false">
      <c r="A1014" s="31" t="s">
        <v>3498</v>
      </c>
      <c r="B1014" s="31" t="s">
        <v>3499</v>
      </c>
      <c r="C1014" s="31" t="s">
        <v>3500</v>
      </c>
      <c r="D1014" s="31" t="n">
        <v>1000</v>
      </c>
      <c r="E1014" s="31" t="n">
        <v>0</v>
      </c>
      <c r="F1014" s="31" t="n">
        <v>58.5</v>
      </c>
      <c r="G1014" s="32" t="n">
        <v>45678</v>
      </c>
      <c r="H1014" s="32" t="n">
        <v>45678</v>
      </c>
      <c r="I1014" s="32"/>
      <c r="J1014" s="31" t="n">
        <f aca="true">IF(I1014&gt;0,I1014-TODAY(),H1014-TODAY())</f>
        <v>984</v>
      </c>
      <c r="K1014" s="31" t="n">
        <v>1827</v>
      </c>
      <c r="L1014" s="31" t="n">
        <v>99.55</v>
      </c>
      <c r="M1014" s="33" t="n">
        <f aca="false">F1014/K1014*365/D1014</f>
        <v>0.0116871921182266</v>
      </c>
      <c r="N1014" s="33" t="n">
        <f aca="false">R1014/S1014</f>
        <v>0.0134167749224508</v>
      </c>
      <c r="O1014" s="33" t="n">
        <f aca="false">M1014/L1014*100</f>
        <v>0.0117400222182085</v>
      </c>
      <c r="P1014" s="0" t="n">
        <f aca="false">M1014*100/365*J1014</f>
        <v>3.15073891625616</v>
      </c>
      <c r="Q1014" s="0" t="n">
        <f aca="false">P1014-L1014+100</f>
        <v>3.60073891625616</v>
      </c>
      <c r="R1014" s="0" t="n">
        <f aca="false">Q1014/J1014*365</f>
        <v>1.33563994352998</v>
      </c>
      <c r="S1014" s="0" t="n">
        <f aca="false">E1014/D1014+L1014</f>
        <v>99.55</v>
      </c>
    </row>
    <row r="1015" customFormat="false" ht="12.8" hidden="false" customHeight="false" outlineLevel="0" collapsed="false">
      <c r="A1015" s="31" t="s">
        <v>3501</v>
      </c>
      <c r="B1015" s="31" t="s">
        <v>3502</v>
      </c>
      <c r="C1015" s="31" t="s">
        <v>3503</v>
      </c>
      <c r="D1015" s="31" t="n">
        <v>1000</v>
      </c>
      <c r="E1015" s="31" t="n">
        <v>0.03</v>
      </c>
      <c r="F1015" s="31" t="n">
        <v>0.05</v>
      </c>
      <c r="G1015" s="32" t="n">
        <v>44775</v>
      </c>
      <c r="H1015" s="32" t="n">
        <v>45331</v>
      </c>
      <c r="I1015" s="32"/>
      <c r="J1015" s="31" t="n">
        <f aca="true">IF(I1015&gt;0,I1015-TODAY(),H1015-TODAY())</f>
        <v>637</v>
      </c>
      <c r="K1015" s="31" t="n">
        <v>182</v>
      </c>
      <c r="L1015" s="31" t="n">
        <v>97.88</v>
      </c>
      <c r="M1015" s="33" t="n">
        <f aca="false">F1015/K1015*365/D1015</f>
        <v>0.000100274725274725</v>
      </c>
      <c r="N1015" s="33" t="n">
        <f aca="false">R1015/S1015</f>
        <v>0.0125131157441105</v>
      </c>
      <c r="O1015" s="33" t="n">
        <f aca="false">M1015/L1015*100</f>
        <v>0.000102446593047329</v>
      </c>
      <c r="P1015" s="0" t="n">
        <f aca="false">M1015*100/365*J1015</f>
        <v>0.0175</v>
      </c>
      <c r="Q1015" s="0" t="n">
        <f aca="false">P1015-L1015+100</f>
        <v>2.1375</v>
      </c>
      <c r="R1015" s="0" t="n">
        <f aca="false">Q1015/J1015*365</f>
        <v>1.224784144427</v>
      </c>
      <c r="S1015" s="0" t="n">
        <f aca="false">E1015/D1015+L1015</f>
        <v>97.88003</v>
      </c>
    </row>
    <row r="1016" customFormat="false" ht="12.8" hidden="false" customHeight="false" outlineLevel="0" collapsed="false">
      <c r="A1016" s="31" t="s">
        <v>3504</v>
      </c>
      <c r="B1016" s="31" t="s">
        <v>3505</v>
      </c>
      <c r="C1016" s="31" t="s">
        <v>3506</v>
      </c>
      <c r="D1016" s="31" t="n">
        <v>1000</v>
      </c>
      <c r="E1016" s="31" t="n">
        <v>0</v>
      </c>
      <c r="F1016" s="31" t="n">
        <v>0.1</v>
      </c>
      <c r="G1016" s="32" t="n">
        <v>44894</v>
      </c>
      <c r="H1016" s="32" t="n">
        <v>46353</v>
      </c>
      <c r="I1016" s="32"/>
      <c r="J1016" s="31" t="n">
        <f aca="true">IF(I1016&gt;0,I1016-TODAY(),H1016-TODAY())</f>
        <v>1659</v>
      </c>
      <c r="K1016" s="31" t="n">
        <v>364</v>
      </c>
      <c r="L1016" s="31" t="n">
        <v>95</v>
      </c>
      <c r="M1016" s="33" t="n">
        <f aca="false">F1016/K1016*365/D1016</f>
        <v>0.000100274725274725</v>
      </c>
      <c r="N1016" s="33" t="n">
        <f aca="false">R1016/S1016</f>
        <v>0.011685134208452</v>
      </c>
      <c r="O1016" s="33" t="n">
        <f aca="false">M1016/L1016*100</f>
        <v>0.000105552342394448</v>
      </c>
      <c r="P1016" s="0" t="n">
        <f aca="false">M1016*100/365*J1016</f>
        <v>0.0455769230769231</v>
      </c>
      <c r="Q1016" s="0" t="n">
        <f aca="false">P1016-L1016+100</f>
        <v>5.04557692307692</v>
      </c>
      <c r="R1016" s="0" t="n">
        <f aca="false">Q1016/J1016*365</f>
        <v>1.11008774980294</v>
      </c>
      <c r="S1016" s="0" t="n">
        <f aca="false">E1016/D1016+L1016</f>
        <v>95</v>
      </c>
    </row>
    <row r="1017" customFormat="false" ht="12.8" hidden="false" customHeight="false" outlineLevel="0" collapsed="false">
      <c r="A1017" s="31" t="s">
        <v>3507</v>
      </c>
      <c r="B1017" s="31" t="s">
        <v>3508</v>
      </c>
      <c r="C1017" s="31" t="s">
        <v>3509</v>
      </c>
      <c r="D1017" s="31" t="n">
        <v>1000</v>
      </c>
      <c r="E1017" s="31" t="n">
        <v>0</v>
      </c>
      <c r="F1017" s="31" t="n">
        <v>47.5</v>
      </c>
      <c r="G1017" s="32" t="n">
        <v>45727</v>
      </c>
      <c r="H1017" s="32" t="n">
        <v>45727</v>
      </c>
      <c r="I1017" s="32"/>
      <c r="J1017" s="31" t="n">
        <f aca="true">IF(I1017&gt;0,I1017-TODAY(),H1017-TODAY())</f>
        <v>1033</v>
      </c>
      <c r="K1017" s="31" t="n">
        <v>1832</v>
      </c>
      <c r="L1017" s="31" t="n">
        <v>99.4</v>
      </c>
      <c r="M1017" s="33" t="n">
        <f aca="false">F1017/K1017*365/D1017</f>
        <v>0.00946370087336245</v>
      </c>
      <c r="N1017" s="33" t="n">
        <f aca="false">R1017/S1017</f>
        <v>0.0116536615649204</v>
      </c>
      <c r="O1017" s="33" t="n">
        <f aca="false">M1017/L1017*100</f>
        <v>0.00952082582833244</v>
      </c>
      <c r="P1017" s="0" t="n">
        <f aca="false">M1017*100/365*J1017</f>
        <v>2.67835698689956</v>
      </c>
      <c r="Q1017" s="0" t="n">
        <f aca="false">P1017-L1017+100</f>
        <v>3.27835698689955</v>
      </c>
      <c r="R1017" s="0" t="n">
        <f aca="false">Q1017/J1017*365</f>
        <v>1.15837395955309</v>
      </c>
      <c r="S1017" s="0" t="n">
        <f aca="false">E1017/D1017+L1017</f>
        <v>99.4</v>
      </c>
    </row>
    <row r="1018" customFormat="false" ht="12.8" hidden="false" customHeight="false" outlineLevel="0" collapsed="false">
      <c r="A1018" s="31" t="s">
        <v>3510</v>
      </c>
      <c r="B1018" s="31" t="s">
        <v>3511</v>
      </c>
      <c r="C1018" s="31" t="s">
        <v>3512</v>
      </c>
      <c r="D1018" s="31" t="n">
        <v>1000</v>
      </c>
      <c r="E1018" s="31" t="n">
        <v>0</v>
      </c>
      <c r="F1018" s="31" t="n">
        <v>0.1</v>
      </c>
      <c r="G1018" s="32" t="n">
        <v>44974</v>
      </c>
      <c r="H1018" s="32" t="n">
        <v>45702</v>
      </c>
      <c r="I1018" s="32"/>
      <c r="J1018" s="31" t="n">
        <f aca="true">IF(I1018&gt;0,I1018-TODAY(),H1018-TODAY())</f>
        <v>1008</v>
      </c>
      <c r="K1018" s="31" t="n">
        <v>364</v>
      </c>
      <c r="L1018" s="31" t="n">
        <v>97</v>
      </c>
      <c r="M1018" s="33" t="n">
        <f aca="false">F1018/K1018*365/D1018</f>
        <v>0.000100274725274725</v>
      </c>
      <c r="N1018" s="33" t="n">
        <f aca="false">R1018/S1018</f>
        <v>0.0113024432612061</v>
      </c>
      <c r="O1018" s="33" t="n">
        <f aca="false">M1018/L1018*100</f>
        <v>0.000103376005437861</v>
      </c>
      <c r="P1018" s="0" t="n">
        <f aca="false">M1018*100/365*J1018</f>
        <v>0.0276923076923077</v>
      </c>
      <c r="Q1018" s="0" t="n">
        <f aca="false">P1018-L1018+100</f>
        <v>3.02769230769231</v>
      </c>
      <c r="R1018" s="0" t="n">
        <f aca="false">Q1018/J1018*365</f>
        <v>1.096336996337</v>
      </c>
      <c r="S1018" s="0" t="n">
        <f aca="false">E1018/D1018+L1018</f>
        <v>97</v>
      </c>
    </row>
    <row r="1019" customFormat="false" ht="12.8" hidden="false" customHeight="false" outlineLevel="0" collapsed="false">
      <c r="A1019" s="31" t="s">
        <v>3513</v>
      </c>
      <c r="B1019" s="31" t="s">
        <v>3514</v>
      </c>
      <c r="C1019" s="31" t="s">
        <v>3515</v>
      </c>
      <c r="D1019" s="31" t="n">
        <v>1000</v>
      </c>
      <c r="E1019" s="31" t="n">
        <v>0</v>
      </c>
      <c r="F1019" s="31" t="n">
        <v>0.05</v>
      </c>
      <c r="G1019" s="32" t="n">
        <v>44868</v>
      </c>
      <c r="H1019" s="32" t="n">
        <v>45050</v>
      </c>
      <c r="I1019" s="32"/>
      <c r="J1019" s="31" t="n">
        <f aca="true">IF(I1019&gt;0,I1019-TODAY(),H1019-TODAY())</f>
        <v>356</v>
      </c>
      <c r="K1019" s="31" t="n">
        <v>182</v>
      </c>
      <c r="L1019" s="31" t="n">
        <v>98.95</v>
      </c>
      <c r="M1019" s="33" t="n">
        <f aca="false">F1019/K1019*365/D1019</f>
        <v>0.000100274725274725</v>
      </c>
      <c r="N1019" s="33" t="n">
        <f aca="false">R1019/S1019</f>
        <v>0.0109810249251915</v>
      </c>
      <c r="O1019" s="33" t="n">
        <f aca="false">M1019/L1019*100</f>
        <v>0.00010133878249088</v>
      </c>
      <c r="P1019" s="0" t="n">
        <f aca="false">M1019*100/365*J1019</f>
        <v>0.00978021978021978</v>
      </c>
      <c r="Q1019" s="0" t="n">
        <f aca="false">P1019-L1019+100</f>
        <v>1.05978021978022</v>
      </c>
      <c r="R1019" s="0" t="n">
        <f aca="false">Q1019/J1019*365</f>
        <v>1.0865724163477</v>
      </c>
      <c r="S1019" s="0" t="n">
        <f aca="false">E1019/D1019+L1019</f>
        <v>98.95</v>
      </c>
    </row>
    <row r="1020" customFormat="false" ht="12.8" hidden="false" customHeight="false" outlineLevel="0" collapsed="false">
      <c r="A1020" s="31" t="s">
        <v>3516</v>
      </c>
      <c r="B1020" s="31" t="s">
        <v>3517</v>
      </c>
      <c r="C1020" s="31" t="s">
        <v>3518</v>
      </c>
      <c r="D1020" s="31" t="n">
        <v>1000</v>
      </c>
      <c r="E1020" s="31" t="n">
        <v>0</v>
      </c>
      <c r="F1020" s="31" t="n">
        <v>0.05</v>
      </c>
      <c r="G1020" s="32" t="n">
        <v>44698</v>
      </c>
      <c r="H1020" s="32" t="n">
        <v>45790</v>
      </c>
      <c r="I1020" s="32"/>
      <c r="J1020" s="31" t="n">
        <f aca="true">IF(I1020&gt;0,I1020-TODAY(),H1020-TODAY())</f>
        <v>1096</v>
      </c>
      <c r="K1020" s="31" t="n">
        <v>182</v>
      </c>
      <c r="L1020" s="31" t="n">
        <v>97.2</v>
      </c>
      <c r="M1020" s="33" t="n">
        <f aca="false">F1020/K1020*365/D1020</f>
        <v>0.000100274725274725</v>
      </c>
      <c r="N1020" s="33" t="n">
        <f aca="false">R1020/S1020</f>
        <v>0.00969659695835686</v>
      </c>
      <c r="O1020" s="33" t="n">
        <f aca="false">M1020/L1020*100</f>
        <v>0.000103163297607742</v>
      </c>
      <c r="P1020" s="0" t="n">
        <f aca="false">M1020*100/365*J1020</f>
        <v>0.0301098901098901</v>
      </c>
      <c r="Q1020" s="0" t="n">
        <f aca="false">P1020-L1020+100</f>
        <v>2.83010989010988</v>
      </c>
      <c r="R1020" s="0" t="n">
        <f aca="false">Q1020/J1020*365</f>
        <v>0.942509224352287</v>
      </c>
      <c r="S1020" s="0" t="n">
        <f aca="false">E1020/D1020+L1020</f>
        <v>97.2</v>
      </c>
    </row>
    <row r="1021" customFormat="false" ht="12.8" hidden="false" customHeight="false" outlineLevel="0" collapsed="false">
      <c r="A1021" s="28" t="s">
        <v>1547</v>
      </c>
      <c r="B1021" s="28" t="s">
        <v>1548</v>
      </c>
      <c r="C1021" s="28" t="s">
        <v>1549</v>
      </c>
      <c r="D1021" s="28" t="n">
        <v>712.9</v>
      </c>
      <c r="E1021" s="28" t="n">
        <v>0</v>
      </c>
      <c r="F1021" s="28" t="n">
        <v>0</v>
      </c>
      <c r="G1021" s="29" t="n">
        <v>44709</v>
      </c>
      <c r="H1021" s="29" t="n">
        <v>55301</v>
      </c>
      <c r="I1021" s="29" t="n">
        <v>47723</v>
      </c>
      <c r="J1021" s="28" t="n">
        <f aca="true">IF(I1021&gt;0,I1021-TODAY(),H1021-TODAY())</f>
        <v>3029</v>
      </c>
      <c r="K1021" s="28" t="n">
        <v>89</v>
      </c>
      <c r="L1021" s="28" t="n">
        <v>93.45</v>
      </c>
      <c r="M1021" s="30" t="n">
        <f aca="false">F1021/K1021*365/D1021</f>
        <v>0</v>
      </c>
      <c r="N1021" s="30" t="n">
        <f aca="false">R1021/S1021</f>
        <v>0.00844608767644886</v>
      </c>
      <c r="O1021" s="30" t="n">
        <f aca="false">M1021/L1021*100</f>
        <v>0</v>
      </c>
      <c r="P1021" s="0" t="n">
        <f aca="false">M1021*100/365*J1021</f>
        <v>0</v>
      </c>
      <c r="Q1021" s="0" t="n">
        <f aca="false">P1021-L1021+100</f>
        <v>6.55</v>
      </c>
      <c r="R1021" s="0" t="n">
        <f aca="false">Q1021/J1021*365</f>
        <v>0.789286893364146</v>
      </c>
      <c r="S1021" s="0" t="n">
        <f aca="false">E1021/D1021+L1021</f>
        <v>93.45</v>
      </c>
    </row>
    <row r="1022" customFormat="false" ht="12.8" hidden="false" customHeight="false" outlineLevel="0" collapsed="false">
      <c r="A1022" s="31" t="s">
        <v>3519</v>
      </c>
      <c r="B1022" s="31" t="s">
        <v>3520</v>
      </c>
      <c r="C1022" s="31" t="s">
        <v>3521</v>
      </c>
      <c r="D1022" s="31" t="n">
        <v>1000</v>
      </c>
      <c r="E1022" s="31" t="n">
        <v>0</v>
      </c>
      <c r="F1022" s="31" t="n">
        <v>0.7</v>
      </c>
      <c r="G1022" s="32" t="n">
        <v>47087</v>
      </c>
      <c r="H1022" s="32" t="n">
        <v>47087</v>
      </c>
      <c r="I1022" s="32"/>
      <c r="J1022" s="31" t="n">
        <f aca="true">IF(I1022&gt;0,I1022-TODAY(),H1022-TODAY())</f>
        <v>2393</v>
      </c>
      <c r="K1022" s="31" t="n">
        <v>2562</v>
      </c>
      <c r="L1022" s="31" t="n">
        <v>95</v>
      </c>
      <c r="M1022" s="33" t="n">
        <f aca="false">F1022/K1022*365/D1022</f>
        <v>9.97267759562842E-005</v>
      </c>
      <c r="N1022" s="33" t="n">
        <f aca="false">R1022/S1022</f>
        <v>0.00813277593633334</v>
      </c>
      <c r="O1022" s="33" t="n">
        <f aca="false">M1022/L1022*100</f>
        <v>0.000104975553638194</v>
      </c>
      <c r="P1022" s="0" t="n">
        <f aca="false">M1022*100/365*J1022</f>
        <v>0.0653825136612022</v>
      </c>
      <c r="Q1022" s="0" t="n">
        <f aca="false">P1022-L1022+100</f>
        <v>5.06538251366121</v>
      </c>
      <c r="R1022" s="0" t="n">
        <f aca="false">Q1022/J1022*365</f>
        <v>0.772613713951667</v>
      </c>
      <c r="S1022" s="0" t="n">
        <f aca="false">E1022/D1022+L1022</f>
        <v>95</v>
      </c>
    </row>
    <row r="1023" customFormat="false" ht="12.8" hidden="false" customHeight="false" outlineLevel="0" collapsed="false">
      <c r="A1023" s="31" t="s">
        <v>3522</v>
      </c>
      <c r="B1023" s="31" t="s">
        <v>3523</v>
      </c>
      <c r="C1023" s="31" t="s">
        <v>3524</v>
      </c>
      <c r="D1023" s="31" t="n">
        <v>1000</v>
      </c>
      <c r="E1023" s="31" t="n">
        <v>0.03</v>
      </c>
      <c r="F1023" s="31" t="n">
        <v>0.05</v>
      </c>
      <c r="G1023" s="32" t="n">
        <v>44762</v>
      </c>
      <c r="H1023" s="32" t="n">
        <v>45500</v>
      </c>
      <c r="I1023" s="32"/>
      <c r="J1023" s="31" t="n">
        <f aca="true">IF(I1023&gt;0,I1023-TODAY(),H1023-TODAY())</f>
        <v>806</v>
      </c>
      <c r="K1023" s="31" t="n">
        <v>182</v>
      </c>
      <c r="L1023" s="31" t="n">
        <v>98.27</v>
      </c>
      <c r="M1023" s="33" t="n">
        <f aca="false">F1023/K1023*365/D1023</f>
        <v>0.000100274725274725</v>
      </c>
      <c r="N1023" s="33" t="n">
        <f aca="false">R1023/S1023</f>
        <v>0.00807432537766834</v>
      </c>
      <c r="O1023" s="33" t="n">
        <f aca="false">M1023/L1023*100</f>
        <v>0.000102040017578839</v>
      </c>
      <c r="P1023" s="0" t="n">
        <f aca="false">M1023*100/365*J1023</f>
        <v>0.0221428571428571</v>
      </c>
      <c r="Q1023" s="0" t="n">
        <f aca="false">P1023-L1023+100</f>
        <v>1.75214285714286</v>
      </c>
      <c r="R1023" s="0" t="n">
        <f aca="false">Q1023/J1023*365</f>
        <v>0.793464197093229</v>
      </c>
      <c r="S1023" s="0" t="n">
        <f aca="false">E1023/D1023+L1023</f>
        <v>98.27003</v>
      </c>
    </row>
    <row r="1024" customFormat="false" ht="12.8" hidden="false" customHeight="false" outlineLevel="0" collapsed="false">
      <c r="A1024" s="28" t="s">
        <v>1550</v>
      </c>
      <c r="B1024" s="28" t="s">
        <v>1551</v>
      </c>
      <c r="C1024" s="28" t="s">
        <v>1552</v>
      </c>
      <c r="D1024" s="28" t="n">
        <v>398.94</v>
      </c>
      <c r="E1024" s="28" t="n">
        <v>0</v>
      </c>
      <c r="F1024" s="28" t="n">
        <v>0</v>
      </c>
      <c r="G1024" s="29" t="n">
        <v>44709</v>
      </c>
      <c r="H1024" s="29" t="n">
        <v>54694</v>
      </c>
      <c r="I1024" s="29" t="n">
        <v>47327</v>
      </c>
      <c r="J1024" s="28" t="n">
        <f aca="true">IF(I1024&gt;0,I1024-TODAY(),H1024-TODAY())</f>
        <v>2633</v>
      </c>
      <c r="K1024" s="28" t="n">
        <v>30</v>
      </c>
      <c r="L1024" s="28" t="n">
        <v>95.28</v>
      </c>
      <c r="M1024" s="30" t="n">
        <f aca="false">F1024/K1024*365/D1024</f>
        <v>0</v>
      </c>
      <c r="N1024" s="30" t="n">
        <f aca="false">R1024/S1024</f>
        <v>0.00686724047268044</v>
      </c>
      <c r="O1024" s="30" t="n">
        <f aca="false">M1024/L1024*100</f>
        <v>0</v>
      </c>
      <c r="P1024" s="0" t="n">
        <f aca="false">M1024*100/365*J1024</f>
        <v>0</v>
      </c>
      <c r="Q1024" s="0" t="n">
        <f aca="false">P1024-L1024+100</f>
        <v>4.72</v>
      </c>
      <c r="R1024" s="0" t="n">
        <f aca="false">Q1024/J1024*365</f>
        <v>0.654310672236992</v>
      </c>
      <c r="S1024" s="0" t="n">
        <f aca="false">E1024/D1024+L1024</f>
        <v>95.28</v>
      </c>
    </row>
    <row r="1025" customFormat="false" ht="12.8" hidden="false" customHeight="false" outlineLevel="0" collapsed="false">
      <c r="A1025" s="28" t="s">
        <v>1553</v>
      </c>
      <c r="B1025" s="28" t="s">
        <v>1554</v>
      </c>
      <c r="C1025" s="28" t="s">
        <v>1555</v>
      </c>
      <c r="D1025" s="28" t="n">
        <v>397.87</v>
      </c>
      <c r="E1025" s="28" t="n">
        <v>0</v>
      </c>
      <c r="F1025" s="28" t="n">
        <v>0</v>
      </c>
      <c r="G1025" s="29" t="n">
        <v>44719</v>
      </c>
      <c r="H1025" s="29" t="n">
        <v>54915</v>
      </c>
      <c r="I1025" s="29" t="n">
        <v>47398</v>
      </c>
      <c r="J1025" s="28" t="n">
        <f aca="true">IF(I1025&gt;0,I1025-TODAY(),H1025-TODAY())</f>
        <v>2704</v>
      </c>
      <c r="K1025" s="28" t="n">
        <v>31</v>
      </c>
      <c r="L1025" s="28" t="n">
        <v>95.28</v>
      </c>
      <c r="M1025" s="30" t="n">
        <f aca="false">F1025/K1025*365/D1025</f>
        <v>0</v>
      </c>
      <c r="N1025" s="30" t="n">
        <f aca="false">R1025/S1025</f>
        <v>0.00668692461707381</v>
      </c>
      <c r="O1025" s="30" t="n">
        <f aca="false">M1025/L1025*100</f>
        <v>0</v>
      </c>
      <c r="P1025" s="0" t="n">
        <f aca="false">M1025*100/365*J1025</f>
        <v>0</v>
      </c>
      <c r="Q1025" s="0" t="n">
        <f aca="false">P1025-L1025+100</f>
        <v>4.72</v>
      </c>
      <c r="R1025" s="0" t="n">
        <f aca="false">Q1025/J1025*365</f>
        <v>0.637130177514793</v>
      </c>
      <c r="S1025" s="0" t="n">
        <f aca="false">E1025/D1025+L1025</f>
        <v>95.28</v>
      </c>
    </row>
    <row r="1026" customFormat="false" ht="12.8" hidden="false" customHeight="false" outlineLevel="0" collapsed="false">
      <c r="A1026" s="31" t="s">
        <v>3525</v>
      </c>
      <c r="B1026" s="31" t="s">
        <v>3526</v>
      </c>
      <c r="C1026" s="31" t="s">
        <v>3527</v>
      </c>
      <c r="D1026" s="31" t="n">
        <v>1000</v>
      </c>
      <c r="E1026" s="31" t="n">
        <v>0.04</v>
      </c>
      <c r="F1026" s="31" t="n">
        <v>0.05</v>
      </c>
      <c r="G1026" s="32" t="n">
        <v>44733</v>
      </c>
      <c r="H1026" s="32" t="n">
        <v>45289</v>
      </c>
      <c r="I1026" s="32"/>
      <c r="J1026" s="31" t="n">
        <f aca="true">IF(I1026&gt;0,I1026-TODAY(),H1026-TODAY())</f>
        <v>595</v>
      </c>
      <c r="K1026" s="31" t="n">
        <v>182</v>
      </c>
      <c r="L1026" s="31" t="n">
        <v>98.96</v>
      </c>
      <c r="M1026" s="33" t="n">
        <f aca="false">F1026/K1026*365/D1026</f>
        <v>0.000100274725274725</v>
      </c>
      <c r="N1026" s="33" t="n">
        <f aca="false">R1026/S1026</f>
        <v>0.00654820537466223</v>
      </c>
      <c r="O1026" s="33" t="n">
        <f aca="false">M1026/L1026*100</f>
        <v>0.000101328542112697</v>
      </c>
      <c r="P1026" s="0" t="n">
        <f aca="false">M1026*100/365*J1026</f>
        <v>0.0163461538461538</v>
      </c>
      <c r="Q1026" s="0" t="n">
        <f aca="false">P1026-L1026+100</f>
        <v>1.05634615384616</v>
      </c>
      <c r="R1026" s="0" t="n">
        <f aca="false">Q1026/J1026*365</f>
        <v>0.64801066580479</v>
      </c>
      <c r="S1026" s="0" t="n">
        <f aca="false">E1026/D1026+L1026</f>
        <v>98.96004</v>
      </c>
    </row>
    <row r="1027" customFormat="false" ht="12.8" hidden="false" customHeight="false" outlineLevel="0" collapsed="false">
      <c r="A1027" s="28" t="s">
        <v>1556</v>
      </c>
      <c r="B1027" s="28" t="s">
        <v>1557</v>
      </c>
      <c r="C1027" s="28" t="s">
        <v>1558</v>
      </c>
      <c r="D1027" s="28" t="n">
        <v>110.62</v>
      </c>
      <c r="E1027" s="28" t="n">
        <v>0</v>
      </c>
      <c r="F1027" s="28" t="n">
        <v>0</v>
      </c>
      <c r="G1027" s="29" t="n">
        <v>44770</v>
      </c>
      <c r="H1027" s="29" t="n">
        <v>51984</v>
      </c>
      <c r="I1027" s="29" t="n">
        <v>45593</v>
      </c>
      <c r="J1027" s="28" t="n">
        <f aca="true">IF(I1027&gt;0,I1027-TODAY(),H1027-TODAY())</f>
        <v>899</v>
      </c>
      <c r="K1027" s="28" t="n">
        <v>91</v>
      </c>
      <c r="L1027" s="28" t="n">
        <v>98.65</v>
      </c>
      <c r="M1027" s="30" t="n">
        <f aca="false">F1027/K1027*365/D1027</f>
        <v>0</v>
      </c>
      <c r="N1027" s="30" t="n">
        <f aca="false">R1027/S1027</f>
        <v>0.00555609741521664</v>
      </c>
      <c r="O1027" s="30" t="n">
        <f aca="false">M1027/L1027*100</f>
        <v>0</v>
      </c>
      <c r="P1027" s="0" t="n">
        <f aca="false">M1027*100/365*J1027</f>
        <v>0</v>
      </c>
      <c r="Q1027" s="0" t="n">
        <f aca="false">P1027-L1027+100</f>
        <v>1.34999999999999</v>
      </c>
      <c r="R1027" s="0" t="n">
        <f aca="false">Q1027/J1027*365</f>
        <v>0.548109010011121</v>
      </c>
      <c r="S1027" s="0" t="n">
        <f aca="false">E1027/D1027+L1027</f>
        <v>98.65</v>
      </c>
    </row>
    <row r="1028" customFormat="false" ht="12.8" hidden="false" customHeight="false" outlineLevel="0" collapsed="false">
      <c r="A1028" s="28" t="s">
        <v>1559</v>
      </c>
      <c r="B1028" s="28" t="s">
        <v>1560</v>
      </c>
      <c r="C1028" s="28" t="s">
        <v>1561</v>
      </c>
      <c r="D1028" s="28" t="n">
        <v>145.95</v>
      </c>
      <c r="E1028" s="28" t="n">
        <v>0</v>
      </c>
      <c r="F1028" s="28" t="n">
        <v>0</v>
      </c>
      <c r="G1028" s="29" t="n">
        <v>44770</v>
      </c>
      <c r="H1028" s="29" t="n">
        <v>50341</v>
      </c>
      <c r="I1028" s="29" t="n">
        <v>45866</v>
      </c>
      <c r="J1028" s="28" t="n">
        <f aca="true">IF(I1028&gt;0,I1028-TODAY(),H1028-TODAY())</f>
        <v>1172</v>
      </c>
      <c r="K1028" s="28" t="n">
        <v>91</v>
      </c>
      <c r="L1028" s="28" t="n">
        <v>98.25</v>
      </c>
      <c r="M1028" s="30" t="n">
        <f aca="false">F1028/K1028*365/D1028</f>
        <v>0</v>
      </c>
      <c r="N1028" s="30" t="n">
        <f aca="false">R1028/S1028</f>
        <v>0.00554716063535072</v>
      </c>
      <c r="O1028" s="30" t="n">
        <f aca="false">M1028/L1028*100</f>
        <v>0</v>
      </c>
      <c r="P1028" s="0" t="n">
        <f aca="false">M1028*100/365*J1028</f>
        <v>0</v>
      </c>
      <c r="Q1028" s="0" t="n">
        <f aca="false">P1028-L1028+100</f>
        <v>1.75</v>
      </c>
      <c r="R1028" s="0" t="n">
        <f aca="false">Q1028/J1028*365</f>
        <v>0.545008532423208</v>
      </c>
      <c r="S1028" s="0" t="n">
        <f aca="false">E1028/D1028+L1028</f>
        <v>98.25</v>
      </c>
    </row>
    <row r="1029" customFormat="false" ht="12.8" hidden="false" customHeight="false" outlineLevel="0" collapsed="false">
      <c r="A1029" s="28" t="s">
        <v>1562</v>
      </c>
      <c r="B1029" s="28" t="s">
        <v>1563</v>
      </c>
      <c r="C1029" s="28" t="s">
        <v>1564</v>
      </c>
      <c r="D1029" s="28" t="n">
        <v>422.25</v>
      </c>
      <c r="E1029" s="28" t="n">
        <v>0</v>
      </c>
      <c r="F1029" s="28" t="n">
        <v>0</v>
      </c>
      <c r="G1029" s="29" t="n">
        <v>44740</v>
      </c>
      <c r="H1029" s="29" t="n">
        <v>54237</v>
      </c>
      <c r="I1029" s="29" t="n">
        <v>47297</v>
      </c>
      <c r="J1029" s="28" t="n">
        <f aca="true">IF(I1029&gt;0,I1029-TODAY(),H1029-TODAY())</f>
        <v>2603</v>
      </c>
      <c r="K1029" s="28" t="n">
        <v>92</v>
      </c>
      <c r="L1029" s="28" t="n">
        <v>96.4</v>
      </c>
      <c r="M1029" s="30" t="n">
        <f aca="false">F1029/K1029*365/D1029</f>
        <v>0</v>
      </c>
      <c r="N1029" s="30" t="n">
        <f aca="false">R1029/S1029</f>
        <v>0.00523653683987355</v>
      </c>
      <c r="O1029" s="30" t="n">
        <f aca="false">M1029/L1029*100</f>
        <v>0</v>
      </c>
      <c r="P1029" s="0" t="n">
        <f aca="false">M1029*100/365*J1029</f>
        <v>0</v>
      </c>
      <c r="Q1029" s="0" t="n">
        <f aca="false">P1029-L1029+100</f>
        <v>3.59999999999999</v>
      </c>
      <c r="R1029" s="0" t="n">
        <f aca="false">Q1029/J1029*365</f>
        <v>0.50480215136381</v>
      </c>
      <c r="S1029" s="0" t="n">
        <f aca="false">E1029/D1029+L1029</f>
        <v>96.4</v>
      </c>
    </row>
    <row r="1030" customFormat="false" ht="12.8" hidden="false" customHeight="false" outlineLevel="0" collapsed="false">
      <c r="A1030" s="31" t="s">
        <v>3528</v>
      </c>
      <c r="B1030" s="31" t="s">
        <v>3529</v>
      </c>
      <c r="C1030" s="31" t="s">
        <v>3530</v>
      </c>
      <c r="D1030" s="31" t="n">
        <v>1000</v>
      </c>
      <c r="E1030" s="31" t="n">
        <v>0.04</v>
      </c>
      <c r="F1030" s="31" t="n">
        <v>0.05</v>
      </c>
      <c r="G1030" s="32" t="n">
        <v>44712</v>
      </c>
      <c r="H1030" s="32" t="n">
        <v>44712</v>
      </c>
      <c r="I1030" s="32"/>
      <c r="J1030" s="31" t="n">
        <f aca="true">IF(I1030&gt;0,I1030-TODAY(),H1030-TODAY())</f>
        <v>18</v>
      </c>
      <c r="K1030" s="31" t="n">
        <v>182</v>
      </c>
      <c r="L1030" s="31" t="n">
        <v>99.98</v>
      </c>
      <c r="M1030" s="33" t="n">
        <f aca="false">F1030/K1030*365/D1030</f>
        <v>0.000100274725274725</v>
      </c>
      <c r="N1030" s="33" t="n">
        <f aca="false">R1030/S1030</f>
        <v>0.00415665995015464</v>
      </c>
      <c r="O1030" s="33" t="n">
        <f aca="false">M1030/L1030*100</f>
        <v>0.000100294784231572</v>
      </c>
      <c r="P1030" s="0" t="n">
        <f aca="false">M1030*100/365*J1030</f>
        <v>0.000494505494505495</v>
      </c>
      <c r="Q1030" s="0" t="n">
        <f aca="false">P1030-L1030+100</f>
        <v>0.0204945054944972</v>
      </c>
      <c r="R1030" s="0" t="n">
        <f aca="false">Q1030/J1030*365</f>
        <v>0.415583028082859</v>
      </c>
      <c r="S1030" s="0" t="n">
        <f aca="false">E1030/D1030+L1030</f>
        <v>99.98004</v>
      </c>
    </row>
    <row r="1031" customFormat="false" ht="12.8" hidden="false" customHeight="false" outlineLevel="0" collapsed="false">
      <c r="A1031" s="31" t="s">
        <v>1586</v>
      </c>
      <c r="B1031" s="31" t="s">
        <v>1587</v>
      </c>
      <c r="C1031" s="31" t="s">
        <v>1588</v>
      </c>
      <c r="D1031" s="31" t="n">
        <v>1000</v>
      </c>
      <c r="E1031" s="31" t="n">
        <v>0.27</v>
      </c>
      <c r="F1031" s="31" t="n">
        <v>0.5</v>
      </c>
      <c r="G1031" s="32" t="n">
        <v>44777</v>
      </c>
      <c r="H1031" s="32" t="n">
        <v>44959</v>
      </c>
      <c r="I1031" s="32"/>
      <c r="J1031" s="31" t="n">
        <f aca="true">IF(I1031&gt;0,I1031-TODAY(),H1031-TODAY())</f>
        <v>265</v>
      </c>
      <c r="K1031" s="31" t="n">
        <v>182</v>
      </c>
      <c r="L1031" s="31" t="n">
        <v>99.78</v>
      </c>
      <c r="M1031" s="33" t="n">
        <f aca="false">F1031/K1031*365/D1031</f>
        <v>0.00100274725274725</v>
      </c>
      <c r="N1031" s="33" t="n">
        <f aca="false">R1031/S1031</f>
        <v>0.00404181701652301</v>
      </c>
      <c r="O1031" s="33" t="n">
        <f aca="false">M1031/L1031*100</f>
        <v>0.00100495816070079</v>
      </c>
      <c r="P1031" s="0" t="n">
        <f aca="false">M1031*100/365*J1031</f>
        <v>0.0728021978021978</v>
      </c>
      <c r="Q1031" s="0" t="n">
        <f aca="false">P1031-L1031+100</f>
        <v>0.292802197802203</v>
      </c>
      <c r="R1031" s="0" t="n">
        <f aca="false">Q1031/J1031*365</f>
        <v>0.403293593199261</v>
      </c>
      <c r="S1031" s="0" t="n">
        <f aca="false">E1031/D1031+L1031</f>
        <v>99.78027</v>
      </c>
    </row>
    <row r="1032" customFormat="false" ht="12.8" hidden="false" customHeight="false" outlineLevel="0" collapsed="false">
      <c r="A1032" s="31" t="s">
        <v>3531</v>
      </c>
      <c r="B1032" s="31" t="s">
        <v>3532</v>
      </c>
      <c r="C1032" s="31" t="s">
        <v>3533</v>
      </c>
      <c r="D1032" s="31" t="n">
        <v>1000</v>
      </c>
      <c r="E1032" s="31" t="n">
        <v>0</v>
      </c>
      <c r="F1032" s="31" t="n">
        <v>0.05</v>
      </c>
      <c r="G1032" s="32" t="n">
        <v>44825</v>
      </c>
      <c r="H1032" s="32" t="n">
        <v>45563</v>
      </c>
      <c r="I1032" s="32"/>
      <c r="J1032" s="31" t="n">
        <f aca="true">IF(I1032&gt;0,I1032-TODAY(),H1032-TODAY())</f>
        <v>869</v>
      </c>
      <c r="K1032" s="31" t="n">
        <v>182</v>
      </c>
      <c r="L1032" s="31" t="n">
        <v>99.09</v>
      </c>
      <c r="M1032" s="33" t="n">
        <f aca="false">F1032/K1032*365/D1032</f>
        <v>0.000100274725274725</v>
      </c>
      <c r="N1032" s="33" t="n">
        <f aca="false">R1032/S1032</f>
        <v>0.00395850657120618</v>
      </c>
      <c r="O1032" s="33" t="n">
        <f aca="false">M1032/L1032*100</f>
        <v>0.000101195605282799</v>
      </c>
      <c r="P1032" s="0" t="n">
        <f aca="false">M1032*100/365*J1032</f>
        <v>0.0238736263736264</v>
      </c>
      <c r="Q1032" s="0" t="n">
        <f aca="false">P1032-L1032+100</f>
        <v>0.933873626373625</v>
      </c>
      <c r="R1032" s="0" t="n">
        <f aca="false">Q1032/J1032*365</f>
        <v>0.392248416140821</v>
      </c>
      <c r="S1032" s="0" t="n">
        <f aca="false">E1032/D1032+L1032</f>
        <v>99.09</v>
      </c>
    </row>
    <row r="1033" customFormat="false" ht="12.8" hidden="false" customHeight="false" outlineLevel="0" collapsed="false">
      <c r="A1033" s="31" t="s">
        <v>3534</v>
      </c>
      <c r="B1033" s="31" t="s">
        <v>3535</v>
      </c>
      <c r="C1033" s="31" t="s">
        <v>3536</v>
      </c>
      <c r="D1033" s="31" t="n">
        <v>1000</v>
      </c>
      <c r="E1033" s="31" t="n">
        <v>0.04</v>
      </c>
      <c r="F1033" s="31" t="n">
        <v>0.05</v>
      </c>
      <c r="G1033" s="32" t="n">
        <v>44734</v>
      </c>
      <c r="H1033" s="32" t="n">
        <v>45653</v>
      </c>
      <c r="I1033" s="32"/>
      <c r="J1033" s="31" t="n">
        <f aca="true">IF(I1033&gt;0,I1033-TODAY(),H1033-TODAY())</f>
        <v>959</v>
      </c>
      <c r="K1033" s="31" t="n">
        <v>182</v>
      </c>
      <c r="L1033" s="31" t="n">
        <v>99</v>
      </c>
      <c r="M1033" s="33" t="n">
        <f aca="false">F1033/K1033*365/D1033</f>
        <v>0.000100274725274725</v>
      </c>
      <c r="N1033" s="33" t="n">
        <f aca="false">R1033/S1033</f>
        <v>0.00394577890262126</v>
      </c>
      <c r="O1033" s="33" t="n">
        <f aca="false">M1033/L1033*100</f>
        <v>0.000101287601287601</v>
      </c>
      <c r="P1033" s="0" t="n">
        <f aca="false">M1033*100/365*J1033</f>
        <v>0.0263461538461538</v>
      </c>
      <c r="Q1033" s="0" t="n">
        <f aca="false">P1033-L1033+100</f>
        <v>1.02634615384615</v>
      </c>
      <c r="R1033" s="0" t="n">
        <f aca="false">Q1033/J1033*365</f>
        <v>0.390632269190661</v>
      </c>
      <c r="S1033" s="0" t="n">
        <f aca="false">E1033/D1033+L1033</f>
        <v>99.00004</v>
      </c>
    </row>
    <row r="1034" customFormat="false" ht="12.8" hidden="false" customHeight="false" outlineLevel="0" collapsed="false">
      <c r="A1034" s="31" t="s">
        <v>3537</v>
      </c>
      <c r="B1034" s="31" t="s">
        <v>3538</v>
      </c>
      <c r="C1034" s="31" t="s">
        <v>3539</v>
      </c>
      <c r="D1034" s="31" t="n">
        <v>1000</v>
      </c>
      <c r="E1034" s="31" t="n">
        <v>0</v>
      </c>
      <c r="F1034" s="31" t="n">
        <v>0.1</v>
      </c>
      <c r="G1034" s="32" t="n">
        <v>44922</v>
      </c>
      <c r="H1034" s="32" t="n">
        <v>46381</v>
      </c>
      <c r="I1034" s="32"/>
      <c r="J1034" s="31" t="n">
        <f aca="true">IF(I1034&gt;0,I1034-TODAY(),H1034-TODAY())</f>
        <v>1687</v>
      </c>
      <c r="K1034" s="31" t="n">
        <v>365</v>
      </c>
      <c r="L1034" s="31" t="n">
        <v>98.5</v>
      </c>
      <c r="M1034" s="33" t="n">
        <f aca="false">F1034/K1034*365/D1034</f>
        <v>0.0001</v>
      </c>
      <c r="N1034" s="33" t="n">
        <f aca="false">R1034/S1034</f>
        <v>0.00339635131597557</v>
      </c>
      <c r="O1034" s="33" t="n">
        <f aca="false">M1034/L1034*100</f>
        <v>0.000101522842639594</v>
      </c>
      <c r="P1034" s="0" t="n">
        <f aca="false">M1034*100/365*J1034</f>
        <v>0.0462191780821918</v>
      </c>
      <c r="Q1034" s="0" t="n">
        <f aca="false">P1034-L1034+100</f>
        <v>1.5462191780822</v>
      </c>
      <c r="R1034" s="0" t="n">
        <f aca="false">Q1034/J1034*365</f>
        <v>0.334540604623593</v>
      </c>
      <c r="S1034" s="0" t="n">
        <f aca="false">E1034/D1034+L1034</f>
        <v>98.5</v>
      </c>
    </row>
    <row r="1035" customFormat="false" ht="12.8" hidden="false" customHeight="false" outlineLevel="0" collapsed="false">
      <c r="A1035" s="31" t="s">
        <v>3540</v>
      </c>
      <c r="B1035" s="31" t="s">
        <v>3541</v>
      </c>
      <c r="C1035" s="31" t="s">
        <v>3542</v>
      </c>
      <c r="D1035" s="31" t="n">
        <v>1000</v>
      </c>
      <c r="E1035" s="31" t="n">
        <v>0.03</v>
      </c>
      <c r="F1035" s="31" t="n">
        <v>0.05</v>
      </c>
      <c r="G1035" s="32" t="n">
        <v>44776</v>
      </c>
      <c r="H1035" s="32" t="n">
        <v>45695</v>
      </c>
      <c r="I1035" s="32"/>
      <c r="J1035" s="31" t="n">
        <f aca="true">IF(I1035&gt;0,I1035-TODAY(),H1035-TODAY())</f>
        <v>1001</v>
      </c>
      <c r="K1035" s="31" t="n">
        <v>182</v>
      </c>
      <c r="L1035" s="31" t="n">
        <v>99.5</v>
      </c>
      <c r="M1035" s="33" t="n">
        <f aca="false">F1035/K1035*365/D1035</f>
        <v>0.000100274725274725</v>
      </c>
      <c r="N1035" s="33" t="n">
        <f aca="false">R1035/S1035</f>
        <v>0.00193311655127296</v>
      </c>
      <c r="O1035" s="33" t="n">
        <f aca="false">M1035/L1035*100</f>
        <v>0.000100778618366558</v>
      </c>
      <c r="P1035" s="0" t="n">
        <f aca="false">M1035*100/365*J1035</f>
        <v>0.0275</v>
      </c>
      <c r="Q1035" s="0" t="n">
        <f aca="false">P1035-L1035+100</f>
        <v>0.527500000000003</v>
      </c>
      <c r="R1035" s="0" t="n">
        <f aca="false">Q1035/J1035*365</f>
        <v>0.192345154845156</v>
      </c>
      <c r="S1035" s="0" t="n">
        <f aca="false">E1035/D1035+L1035</f>
        <v>99.50003</v>
      </c>
    </row>
    <row r="1036" customFormat="false" ht="12.8" hidden="false" customHeight="false" outlineLevel="0" collapsed="false">
      <c r="A1036" s="31" t="s">
        <v>3543</v>
      </c>
      <c r="B1036" s="31" t="s">
        <v>3544</v>
      </c>
      <c r="C1036" s="31" t="s">
        <v>3545</v>
      </c>
      <c r="D1036" s="31" t="n">
        <v>1000</v>
      </c>
      <c r="E1036" s="31" t="n">
        <v>0.02</v>
      </c>
      <c r="F1036" s="31" t="n">
        <v>0.05</v>
      </c>
      <c r="G1036" s="32" t="n">
        <v>44789</v>
      </c>
      <c r="H1036" s="32" t="n">
        <v>44971</v>
      </c>
      <c r="I1036" s="32"/>
      <c r="J1036" s="31" t="n">
        <f aca="true">IF(I1036&gt;0,I1036-TODAY(),H1036-TODAY())</f>
        <v>277</v>
      </c>
      <c r="K1036" s="31" t="n">
        <v>182</v>
      </c>
      <c r="L1036" s="31" t="n">
        <v>99.9</v>
      </c>
      <c r="M1036" s="33" t="n">
        <f aca="false">F1036/K1036*365/D1036</f>
        <v>0.000100274725274725</v>
      </c>
      <c r="N1036" s="33" t="n">
        <f aca="false">R1036/S1036</f>
        <v>0.00141938335543934</v>
      </c>
      <c r="O1036" s="33" t="n">
        <f aca="false">M1036/L1036*100</f>
        <v>0.0001003751003751</v>
      </c>
      <c r="P1036" s="0" t="n">
        <f aca="false">M1036*100/365*J1036</f>
        <v>0.00760989010989011</v>
      </c>
      <c r="Q1036" s="0" t="n">
        <f aca="false">P1036-L1036+100</f>
        <v>0.107609890109885</v>
      </c>
      <c r="R1036" s="0" t="n">
        <f aca="false">Q1036/J1036*365</f>
        <v>0.141796425596057</v>
      </c>
      <c r="S1036" s="0" t="n">
        <f aca="false">E1036/D1036+L1036</f>
        <v>99.90002</v>
      </c>
    </row>
    <row r="1037" customFormat="false" ht="12.8" hidden="false" customHeight="false" outlineLevel="0" collapsed="false">
      <c r="A1037" s="31" t="s">
        <v>3546</v>
      </c>
      <c r="B1037" s="31" t="s">
        <v>3547</v>
      </c>
      <c r="C1037" s="31" t="s">
        <v>3548</v>
      </c>
      <c r="D1037" s="31" t="n">
        <v>1000</v>
      </c>
      <c r="E1037" s="31" t="n">
        <v>0</v>
      </c>
      <c r="F1037" s="31" t="n">
        <v>0.5</v>
      </c>
      <c r="G1037" s="32" t="n">
        <v>46085</v>
      </c>
      <c r="H1037" s="32" t="n">
        <v>46085</v>
      </c>
      <c r="I1037" s="32"/>
      <c r="J1037" s="31" t="n">
        <f aca="true">IF(I1037&gt;0,I1037-TODAY(),H1037-TODAY())</f>
        <v>1391</v>
      </c>
      <c r="K1037" s="31" t="n">
        <v>1832</v>
      </c>
      <c r="L1037" s="31" t="n">
        <v>99.5</v>
      </c>
      <c r="M1037" s="33" t="n">
        <f aca="false">F1037/K1037*365/D1037</f>
        <v>9.9617903930131E-005</v>
      </c>
      <c r="N1037" s="33" t="n">
        <f aca="false">R1037/S1037</f>
        <v>0.00141871724139518</v>
      </c>
      <c r="O1037" s="33" t="n">
        <f aca="false">M1037/L1037*100</f>
        <v>0.000100118496412192</v>
      </c>
      <c r="P1037" s="0" t="n">
        <f aca="false">M1037*100/365*J1037</f>
        <v>0.0379639737991266</v>
      </c>
      <c r="Q1037" s="0" t="n">
        <f aca="false">P1037-L1037+100</f>
        <v>0.537963973799123</v>
      </c>
      <c r="R1037" s="0" t="n">
        <f aca="false">Q1037/J1037*365</f>
        <v>0.141162365518821</v>
      </c>
      <c r="S1037" s="0" t="n">
        <f aca="false">E1037/D1037+L1037</f>
        <v>99.5</v>
      </c>
    </row>
    <row r="1038" customFormat="false" ht="12.8" hidden="false" customHeight="false" outlineLevel="0" collapsed="false">
      <c r="A1038" s="31" t="s">
        <v>3549</v>
      </c>
      <c r="B1038" s="31" t="s">
        <v>3550</v>
      </c>
      <c r="C1038" s="31" t="s">
        <v>3551</v>
      </c>
      <c r="D1038" s="31" t="n">
        <v>1000</v>
      </c>
      <c r="E1038" s="31" t="n">
        <v>0.02</v>
      </c>
      <c r="F1038" s="31" t="n">
        <v>0.05</v>
      </c>
      <c r="G1038" s="32" t="n">
        <v>44790</v>
      </c>
      <c r="H1038" s="32" t="n">
        <v>46428</v>
      </c>
      <c r="I1038" s="32"/>
      <c r="J1038" s="31" t="n">
        <f aca="true">IF(I1038&gt;0,I1038-TODAY(),H1038-TODAY())</f>
        <v>1734</v>
      </c>
      <c r="K1038" s="31" t="n">
        <v>182</v>
      </c>
      <c r="L1038" s="31" t="n">
        <v>99.5</v>
      </c>
      <c r="M1038" s="33" t="n">
        <f aca="false">F1038/K1038*365/D1038</f>
        <v>0.000100274725274725</v>
      </c>
      <c r="N1038" s="33" t="n">
        <f aca="false">R1038/S1038</f>
        <v>0.00115854704424212</v>
      </c>
      <c r="O1038" s="33" t="n">
        <f aca="false">M1038/L1038*100</f>
        <v>0.000100778618366558</v>
      </c>
      <c r="P1038" s="0" t="n">
        <f aca="false">M1038*100/365*J1038</f>
        <v>0.0476373626373626</v>
      </c>
      <c r="Q1038" s="0" t="n">
        <f aca="false">P1038-L1038+100</f>
        <v>0.54763736263736</v>
      </c>
      <c r="R1038" s="0" t="n">
        <f aca="false">Q1038/J1038*365</f>
        <v>0.115275454073031</v>
      </c>
      <c r="S1038" s="0" t="n">
        <f aca="false">E1038/D1038+L1038</f>
        <v>99.50002</v>
      </c>
    </row>
    <row r="1039" customFormat="false" ht="12.8" hidden="false" customHeight="false" outlineLevel="0" collapsed="false">
      <c r="A1039" s="28" t="s">
        <v>1589</v>
      </c>
      <c r="B1039" s="28" t="s">
        <v>1590</v>
      </c>
      <c r="C1039" s="28" t="s">
        <v>1591</v>
      </c>
      <c r="D1039" s="28" t="n">
        <v>133.35</v>
      </c>
      <c r="E1039" s="28" t="n">
        <v>0</v>
      </c>
      <c r="F1039" s="28" t="n">
        <v>0</v>
      </c>
      <c r="G1039" s="29" t="n">
        <v>44740</v>
      </c>
      <c r="H1039" s="29" t="n">
        <v>51132</v>
      </c>
      <c r="I1039" s="29" t="n">
        <v>46019</v>
      </c>
      <c r="J1039" s="28" t="n">
        <f aca="true">IF(I1039&gt;0,I1039-TODAY(),H1039-TODAY())</f>
        <v>1325</v>
      </c>
      <c r="K1039" s="28" t="n">
        <v>92</v>
      </c>
      <c r="L1039" s="28" t="n">
        <v>99.64</v>
      </c>
      <c r="M1039" s="30" t="n">
        <f aca="false">F1039/K1039*365/D1039</f>
        <v>0</v>
      </c>
      <c r="N1039" s="30" t="n">
        <f aca="false">R1039/S1039</f>
        <v>0.000995281125258476</v>
      </c>
      <c r="O1039" s="30" t="n">
        <f aca="false">M1039/L1039*100</f>
        <v>0</v>
      </c>
      <c r="P1039" s="0" t="n">
        <f aca="false">M1039*100/365*J1039</f>
        <v>0</v>
      </c>
      <c r="Q1039" s="0" t="n">
        <f aca="false">P1039-L1039+100</f>
        <v>0.359999999999999</v>
      </c>
      <c r="R1039" s="0" t="n">
        <f aca="false">Q1039/J1039*365</f>
        <v>0.0991698113207546</v>
      </c>
      <c r="S1039" s="0" t="n">
        <f aca="false">E1039/D1039+L1039</f>
        <v>99.64</v>
      </c>
    </row>
    <row r="1040" customFormat="false" ht="12.8" hidden="false" customHeight="false" outlineLevel="0" collapsed="false">
      <c r="A1040" s="31" t="s">
        <v>3552</v>
      </c>
      <c r="B1040" s="31" t="s">
        <v>3553</v>
      </c>
      <c r="C1040" s="31" t="s">
        <v>3554</v>
      </c>
      <c r="D1040" s="31" t="n">
        <v>1000</v>
      </c>
      <c r="E1040" s="31" t="n">
        <v>0</v>
      </c>
      <c r="F1040" s="31" t="n">
        <v>0.05</v>
      </c>
      <c r="G1040" s="32" t="n">
        <v>44866</v>
      </c>
      <c r="H1040" s="32" t="n">
        <v>44866</v>
      </c>
      <c r="I1040" s="32"/>
      <c r="J1040" s="31" t="n">
        <f aca="true">IF(I1040&gt;0,I1040-TODAY(),H1040-TODAY())</f>
        <v>172</v>
      </c>
      <c r="K1040" s="31" t="n">
        <v>182</v>
      </c>
      <c r="L1040" s="31" t="n">
        <v>99.96</v>
      </c>
      <c r="M1040" s="33" t="n">
        <f aca="false">F1040/K1040*365/D1040</f>
        <v>0.000100274725274725</v>
      </c>
      <c r="N1040" s="33" t="n">
        <f aca="false">R1040/S1040</f>
        <v>0.00094949173126968</v>
      </c>
      <c r="O1040" s="33" t="n">
        <f aca="false">M1040/L1040*100</f>
        <v>0.000100314851215211</v>
      </c>
      <c r="P1040" s="0" t="n">
        <f aca="false">M1040*100/365*J1040</f>
        <v>0.00472527472527473</v>
      </c>
      <c r="Q1040" s="0" t="n">
        <f aca="false">P1040-L1040+100</f>
        <v>0.0447252747252804</v>
      </c>
      <c r="R1040" s="0" t="n">
        <f aca="false">Q1040/J1040*365</f>
        <v>0.0949111934577172</v>
      </c>
      <c r="S1040" s="0" t="n">
        <f aca="false">E1040/D1040+L1040</f>
        <v>99.96</v>
      </c>
    </row>
    <row r="1041" customFormat="false" ht="12.8" hidden="false" customHeight="false" outlineLevel="0" collapsed="false">
      <c r="A1041" s="31" t="s">
        <v>3555</v>
      </c>
      <c r="B1041" s="31" t="s">
        <v>3556</v>
      </c>
      <c r="C1041" s="31" t="s">
        <v>3557</v>
      </c>
      <c r="D1041" s="31" t="n">
        <v>1000</v>
      </c>
      <c r="E1041" s="31" t="n">
        <v>0</v>
      </c>
      <c r="F1041" s="31" t="n">
        <v>0.3</v>
      </c>
      <c r="G1041" s="32" t="n">
        <v>44749</v>
      </c>
      <c r="H1041" s="32" t="n">
        <v>44749</v>
      </c>
      <c r="I1041" s="32"/>
      <c r="J1041" s="31" t="n">
        <f aca="true">IF(I1041&gt;0,I1041-TODAY(),H1041-TODAY())</f>
        <v>55</v>
      </c>
      <c r="K1041" s="31" t="n">
        <v>1105</v>
      </c>
      <c r="L1041" s="31" t="n">
        <v>99.99</v>
      </c>
      <c r="M1041" s="33" t="n">
        <f aca="false">F1041/K1041*365/D1041</f>
        <v>9.90950226244344E-005</v>
      </c>
      <c r="N1041" s="33" t="n">
        <f aca="false">R1041/S1041</f>
        <v>0.00076280766702804</v>
      </c>
      <c r="O1041" s="33" t="n">
        <f aca="false">M1041/L1041*100</f>
        <v>9.91049331177462E-005</v>
      </c>
      <c r="P1041" s="0" t="n">
        <f aca="false">M1041*100/365*J1041</f>
        <v>0.00149321266968326</v>
      </c>
      <c r="Q1041" s="0" t="n">
        <f aca="false">P1041-L1041+100</f>
        <v>0.0114932126696914</v>
      </c>
      <c r="R1041" s="0" t="n">
        <f aca="false">Q1041/J1041*365</f>
        <v>0.0762731386261338</v>
      </c>
      <c r="S1041" s="0" t="n">
        <f aca="false">E1041/D1041+L1041</f>
        <v>99.99</v>
      </c>
    </row>
    <row r="1042" customFormat="false" ht="12.8" hidden="false" customHeight="false" outlineLevel="0" collapsed="false">
      <c r="A1042" s="31" t="s">
        <v>3558</v>
      </c>
      <c r="B1042" s="31" t="s">
        <v>3559</v>
      </c>
      <c r="C1042" s="31" t="s">
        <v>3560</v>
      </c>
      <c r="D1042" s="31" t="n">
        <v>1000</v>
      </c>
      <c r="E1042" s="31" t="n">
        <v>0.04</v>
      </c>
      <c r="F1042" s="31" t="n">
        <v>0.05</v>
      </c>
      <c r="G1042" s="32" t="n">
        <v>44712</v>
      </c>
      <c r="H1042" s="32" t="n">
        <v>45268</v>
      </c>
      <c r="I1042" s="32"/>
      <c r="J1042" s="31" t="n">
        <f aca="true">IF(I1042&gt;0,I1042-TODAY(),H1042-TODAY())</f>
        <v>574</v>
      </c>
      <c r="K1042" s="31" t="n">
        <v>182</v>
      </c>
      <c r="L1042" s="31" t="n">
        <v>99.9</v>
      </c>
      <c r="M1042" s="33" t="n">
        <f aca="false">F1042/K1042*365/D1042</f>
        <v>0.000100274725274725</v>
      </c>
      <c r="N1042" s="33" t="n">
        <f aca="false">R1042/S1042</f>
        <v>0.000736899832089046</v>
      </c>
      <c r="O1042" s="33" t="n">
        <f aca="false">M1042/L1042*100</f>
        <v>0.0001003751003751</v>
      </c>
      <c r="P1042" s="0" t="n">
        <f aca="false">M1042*100/365*J1042</f>
        <v>0.0157692307692308</v>
      </c>
      <c r="Q1042" s="0" t="n">
        <f aca="false">P1042-L1042+100</f>
        <v>0.115769230769232</v>
      </c>
      <c r="R1042" s="0" t="n">
        <f aca="false">Q1042/J1042*365</f>
        <v>0.073616322701689</v>
      </c>
      <c r="S1042" s="0" t="n">
        <f aca="false">E1042/D1042+L1042</f>
        <v>99.90004</v>
      </c>
    </row>
    <row r="1043" customFormat="false" ht="12.8" hidden="false" customHeight="false" outlineLevel="0" collapsed="false">
      <c r="A1043" s="31" t="s">
        <v>3561</v>
      </c>
      <c r="B1043" s="31" t="s">
        <v>3562</v>
      </c>
      <c r="C1043" s="31" t="s">
        <v>3563</v>
      </c>
      <c r="D1043" s="31" t="n">
        <v>1000</v>
      </c>
      <c r="E1043" s="31" t="n">
        <v>0</v>
      </c>
      <c r="F1043" s="31" t="n">
        <v>0.05</v>
      </c>
      <c r="G1043" s="32" t="n">
        <v>44698</v>
      </c>
      <c r="H1043" s="32" t="n">
        <v>44880</v>
      </c>
      <c r="I1043" s="32"/>
      <c r="J1043" s="31" t="n">
        <f aca="true">IF(I1043&gt;0,I1043-TODAY(),H1043-TODAY())</f>
        <v>186</v>
      </c>
      <c r="K1043" s="31" t="n">
        <v>182</v>
      </c>
      <c r="L1043" s="31" t="n">
        <v>99.97</v>
      </c>
      <c r="M1043" s="33" t="n">
        <f aca="false">F1043/K1043*365/D1043</f>
        <v>0.000100274725274725</v>
      </c>
      <c r="N1043" s="33" t="n">
        <f aca="false">R1043/S1043</f>
        <v>0.000689191160042162</v>
      </c>
      <c r="O1043" s="33" t="n">
        <f aca="false">M1043/L1043*100</f>
        <v>0.000100304816719741</v>
      </c>
      <c r="P1043" s="0" t="n">
        <f aca="false">M1043*100/365*J1043</f>
        <v>0.00510989010989011</v>
      </c>
      <c r="Q1043" s="0" t="n">
        <f aca="false">P1043-L1043+100</f>
        <v>0.0351098901098936</v>
      </c>
      <c r="R1043" s="0" t="n">
        <f aca="false">Q1043/J1043*365</f>
        <v>0.0688984402694149</v>
      </c>
      <c r="S1043" s="0" t="n">
        <f aca="false">E1043/D1043+L1043</f>
        <v>99.97</v>
      </c>
    </row>
    <row r="1044" customFormat="false" ht="12.8" hidden="false" customHeight="false" outlineLevel="0" collapsed="false">
      <c r="A1044" s="31" t="s">
        <v>3564</v>
      </c>
      <c r="B1044" s="31" t="s">
        <v>3565</v>
      </c>
      <c r="C1044" s="31" t="s">
        <v>3566</v>
      </c>
      <c r="D1044" s="31" t="n">
        <v>1000</v>
      </c>
      <c r="E1044" s="31" t="n">
        <v>0</v>
      </c>
      <c r="F1044" s="31" t="n">
        <v>0.3</v>
      </c>
      <c r="G1044" s="32" t="n">
        <v>44830</v>
      </c>
      <c r="H1044" s="32" t="n">
        <v>44830</v>
      </c>
      <c r="I1044" s="32"/>
      <c r="J1044" s="31" t="n">
        <f aca="true">IF(I1044&gt;0,I1044-TODAY(),H1044-TODAY())</f>
        <v>136</v>
      </c>
      <c r="K1044" s="31" t="n">
        <v>1096</v>
      </c>
      <c r="L1044" s="31" t="n">
        <v>99.98</v>
      </c>
      <c r="M1044" s="33" t="n">
        <f aca="false">F1044/K1044*365/D1044</f>
        <v>9.99087591240876E-005</v>
      </c>
      <c r="N1044" s="33" t="n">
        <f aca="false">R1044/S1044</f>
        <v>0.000636800825171539</v>
      </c>
      <c r="O1044" s="33" t="n">
        <f aca="false">M1044/L1044*100</f>
        <v>9.99287448730622E-005</v>
      </c>
      <c r="P1044" s="0" t="n">
        <f aca="false">M1044*100/365*J1044</f>
        <v>0.00372262773722628</v>
      </c>
      <c r="Q1044" s="0" t="n">
        <f aca="false">P1044-L1044+100</f>
        <v>0.0237226277372287</v>
      </c>
      <c r="R1044" s="0" t="n">
        <f aca="false">Q1044/J1044*365</f>
        <v>0.0636673465006505</v>
      </c>
      <c r="S1044" s="0" t="n">
        <f aca="false">E1044/D1044+L1044</f>
        <v>99.98</v>
      </c>
    </row>
    <row r="1045" customFormat="false" ht="12.8" hidden="false" customHeight="false" outlineLevel="0" collapsed="false">
      <c r="A1045" s="31" t="s">
        <v>3567</v>
      </c>
      <c r="B1045" s="31" t="s">
        <v>3568</v>
      </c>
      <c r="C1045" s="31" t="s">
        <v>3569</v>
      </c>
      <c r="D1045" s="31" t="n">
        <v>1000</v>
      </c>
      <c r="E1045" s="31" t="n">
        <v>0</v>
      </c>
      <c r="F1045" s="31" t="n">
        <v>0.05</v>
      </c>
      <c r="G1045" s="32" t="n">
        <v>44859</v>
      </c>
      <c r="H1045" s="32" t="n">
        <v>44859</v>
      </c>
      <c r="I1045" s="32"/>
      <c r="J1045" s="31" t="n">
        <f aca="true">IF(I1045&gt;0,I1045-TODAY(),H1045-TODAY())</f>
        <v>165</v>
      </c>
      <c r="K1045" s="31" t="n">
        <v>182</v>
      </c>
      <c r="L1045" s="31" t="n">
        <v>99.98</v>
      </c>
      <c r="M1045" s="33" t="n">
        <f aca="false">F1045/K1045*365/D1045</f>
        <v>0.000100274725274725</v>
      </c>
      <c r="N1045" s="33" t="n">
        <f aca="false">R1045/S1045</f>
        <v>0.000542807529204833</v>
      </c>
      <c r="O1045" s="33" t="n">
        <f aca="false">M1045/L1045*100</f>
        <v>0.000100294784231572</v>
      </c>
      <c r="P1045" s="0" t="n">
        <f aca="false">M1045*100/365*J1045</f>
        <v>0.00453296703296703</v>
      </c>
      <c r="Q1045" s="0" t="n">
        <f aca="false">P1045-L1045+100</f>
        <v>0.0245329670329681</v>
      </c>
      <c r="R1045" s="0" t="n">
        <f aca="false">Q1045/J1045*365</f>
        <v>0.0542698967698992</v>
      </c>
      <c r="S1045" s="0" t="n">
        <f aca="false">E1045/D1045+L1045</f>
        <v>99.98</v>
      </c>
    </row>
    <row r="1046" customFormat="false" ht="12.8" hidden="false" customHeight="false" outlineLevel="0" collapsed="false">
      <c r="A1046" s="31" t="s">
        <v>3570</v>
      </c>
      <c r="B1046" s="31" t="s">
        <v>3571</v>
      </c>
      <c r="C1046" s="31" t="s">
        <v>3572</v>
      </c>
      <c r="D1046" s="31" t="n">
        <v>1000</v>
      </c>
      <c r="E1046" s="31" t="n">
        <v>0.03</v>
      </c>
      <c r="F1046" s="31" t="n">
        <v>0.05</v>
      </c>
      <c r="G1046" s="32" t="n">
        <v>44761</v>
      </c>
      <c r="H1046" s="32" t="n">
        <v>45125</v>
      </c>
      <c r="I1046" s="32"/>
      <c r="J1046" s="31" t="n">
        <f aca="true">IF(I1046&gt;0,I1046-TODAY(),H1046-TODAY())</f>
        <v>431</v>
      </c>
      <c r="K1046" s="31" t="n">
        <v>182</v>
      </c>
      <c r="L1046" s="31" t="n">
        <v>99.95</v>
      </c>
      <c r="M1046" s="33" t="n">
        <f aca="false">F1046/K1046*365/D1046</f>
        <v>0.000100274725274725</v>
      </c>
      <c r="N1046" s="33" t="n">
        <f aca="false">R1046/S1046</f>
        <v>0.000523970428007587</v>
      </c>
      <c r="O1046" s="33" t="n">
        <f aca="false">M1046/L1046*100</f>
        <v>0.000100324887718585</v>
      </c>
      <c r="P1046" s="0" t="n">
        <f aca="false">M1046*100/365*J1046</f>
        <v>0.0118406593406593</v>
      </c>
      <c r="Q1046" s="0" t="n">
        <f aca="false">P1046-L1046+100</f>
        <v>0.0618406593406604</v>
      </c>
      <c r="R1046" s="0" t="n">
        <f aca="false">Q1046/J1046*365</f>
        <v>0.0523708599984711</v>
      </c>
      <c r="S1046" s="0" t="n">
        <f aca="false">E1046/D1046+L1046</f>
        <v>99.95003</v>
      </c>
    </row>
    <row r="1047" customFormat="false" ht="12.8" hidden="false" customHeight="false" outlineLevel="0" collapsed="false">
      <c r="A1047" s="31" t="s">
        <v>3573</v>
      </c>
      <c r="B1047" s="31" t="s">
        <v>3574</v>
      </c>
      <c r="C1047" s="31" t="s">
        <v>3575</v>
      </c>
      <c r="D1047" s="31" t="n">
        <v>1000</v>
      </c>
      <c r="E1047" s="31" t="n">
        <v>0.02</v>
      </c>
      <c r="F1047" s="31" t="n">
        <v>0.05</v>
      </c>
      <c r="G1047" s="32" t="n">
        <v>44803</v>
      </c>
      <c r="H1047" s="32" t="n">
        <v>44985</v>
      </c>
      <c r="I1047" s="32"/>
      <c r="J1047" s="31" t="n">
        <f aca="true">IF(I1047&gt;0,I1047-TODAY(),H1047-TODAY())</f>
        <v>291</v>
      </c>
      <c r="K1047" s="31" t="n">
        <v>182</v>
      </c>
      <c r="L1047" s="31" t="n">
        <v>99.97</v>
      </c>
      <c r="M1047" s="33" t="n">
        <f aca="false">F1047/K1047*365/D1047</f>
        <v>0.000100274725274725</v>
      </c>
      <c r="N1047" s="33" t="n">
        <f aca="false">R1047/S1047</f>
        <v>0.000476706301617817</v>
      </c>
      <c r="O1047" s="33" t="n">
        <f aca="false">M1047/L1047*100</f>
        <v>0.000100304816719741</v>
      </c>
      <c r="P1047" s="0" t="n">
        <f aca="false">M1047*100/365*J1047</f>
        <v>0.0079945054945055</v>
      </c>
      <c r="Q1047" s="0" t="n">
        <f aca="false">P1047-L1047+100</f>
        <v>0.0379945054945097</v>
      </c>
      <c r="R1047" s="0" t="n">
        <f aca="false">Q1047/J1047*365</f>
        <v>0.0476563385068592</v>
      </c>
      <c r="S1047" s="0" t="n">
        <f aca="false">E1047/D1047+L1047</f>
        <v>99.97002</v>
      </c>
    </row>
    <row r="1048" customFormat="false" ht="12.8" hidden="false" customHeight="false" outlineLevel="0" collapsed="false">
      <c r="A1048" s="31" t="s">
        <v>3576</v>
      </c>
      <c r="B1048" s="31" t="s">
        <v>3577</v>
      </c>
      <c r="C1048" s="31" t="s">
        <v>3578</v>
      </c>
      <c r="D1048" s="31" t="n">
        <v>1000</v>
      </c>
      <c r="E1048" s="31" t="n">
        <v>0</v>
      </c>
      <c r="F1048" s="31" t="n">
        <v>0.05</v>
      </c>
      <c r="G1048" s="32" t="n">
        <v>44811</v>
      </c>
      <c r="H1048" s="32" t="n">
        <v>44811</v>
      </c>
      <c r="I1048" s="32"/>
      <c r="J1048" s="31" t="n">
        <f aca="true">IF(I1048&gt;0,I1048-TODAY(),H1048-TODAY())</f>
        <v>117</v>
      </c>
      <c r="K1048" s="31" t="n">
        <v>182</v>
      </c>
      <c r="L1048" s="31" t="n">
        <v>99.99</v>
      </c>
      <c r="M1048" s="33" t="n">
        <f aca="false">F1048/K1048*365/D1048</f>
        <v>0.000100274725274725</v>
      </c>
      <c r="N1048" s="33" t="n">
        <f aca="false">R1048/S1048</f>
        <v>0.000412281765417021</v>
      </c>
      <c r="O1048" s="33" t="n">
        <f aca="false">M1048/L1048*100</f>
        <v>0.0001002847537501</v>
      </c>
      <c r="P1048" s="0" t="n">
        <f aca="false">M1048*100/365*J1048</f>
        <v>0.00321428571428571</v>
      </c>
      <c r="Q1048" s="0" t="n">
        <f aca="false">P1048-L1048+100</f>
        <v>0.0132142857142838</v>
      </c>
      <c r="R1048" s="0" t="n">
        <f aca="false">Q1048/J1048*365</f>
        <v>0.0412240537240479</v>
      </c>
      <c r="S1048" s="0" t="n">
        <f aca="false">E1048/D1048+L1048</f>
        <v>99.99</v>
      </c>
    </row>
    <row r="1049" customFormat="false" ht="12.8" hidden="false" customHeight="false" outlineLevel="0" collapsed="false">
      <c r="A1049" s="31" t="s">
        <v>3579</v>
      </c>
      <c r="B1049" s="31" t="s">
        <v>3580</v>
      </c>
      <c r="C1049" s="31" t="s">
        <v>3581</v>
      </c>
      <c r="D1049" s="31" t="n">
        <v>1000</v>
      </c>
      <c r="E1049" s="31" t="n">
        <v>0</v>
      </c>
      <c r="F1049" s="31" t="n">
        <v>0.05</v>
      </c>
      <c r="G1049" s="32" t="n">
        <v>44831</v>
      </c>
      <c r="H1049" s="32" t="n">
        <v>45020</v>
      </c>
      <c r="I1049" s="32"/>
      <c r="J1049" s="31" t="n">
        <f aca="true">IF(I1049&gt;0,I1049-TODAY(),H1049-TODAY())</f>
        <v>326</v>
      </c>
      <c r="K1049" s="31" t="n">
        <v>182</v>
      </c>
      <c r="L1049" s="31" t="n">
        <v>99.98</v>
      </c>
      <c r="M1049" s="33" t="n">
        <f aca="false">F1049/K1049*365/D1049</f>
        <v>0.000100274725274725</v>
      </c>
      <c r="N1049" s="33" t="n">
        <f aca="false">R1049/S1049</f>
        <v>0.000324265958834582</v>
      </c>
      <c r="O1049" s="33" t="n">
        <f aca="false">M1049/L1049*100</f>
        <v>0.000100294784231572</v>
      </c>
      <c r="P1049" s="0" t="n">
        <f aca="false">M1049*100/365*J1049</f>
        <v>0.00895604395604396</v>
      </c>
      <c r="Q1049" s="0" t="n">
        <f aca="false">P1049-L1049+100</f>
        <v>0.0289560439560432</v>
      </c>
      <c r="R1049" s="0" t="n">
        <f aca="false">Q1049/J1049*365</f>
        <v>0.0324201105642815</v>
      </c>
      <c r="S1049" s="0" t="n">
        <f aca="false">E1049/D1049+L1049</f>
        <v>99.98</v>
      </c>
    </row>
    <row r="1050" customFormat="false" ht="12.8" hidden="false" customHeight="false" outlineLevel="0" collapsed="false">
      <c r="A1050" s="28" t="s">
        <v>1595</v>
      </c>
      <c r="B1050" s="28" t="s">
        <v>1596</v>
      </c>
      <c r="C1050" s="28" t="s">
        <v>1597</v>
      </c>
      <c r="D1050" s="28" t="n">
        <v>1000</v>
      </c>
      <c r="E1050" s="28" t="n">
        <v>7.67</v>
      </c>
      <c r="F1050" s="28" t="n">
        <v>0</v>
      </c>
      <c r="G1050" s="29" t="n">
        <v>44769</v>
      </c>
      <c r="H1050" s="29" t="n">
        <v>47044</v>
      </c>
      <c r="I1050" s="29"/>
      <c r="J1050" s="28" t="n">
        <f aca="true">IF(I1050&gt;0,I1050-TODAY(),H1050-TODAY())</f>
        <v>2350</v>
      </c>
      <c r="K1050" s="28" t="n">
        <v>91</v>
      </c>
      <c r="L1050" s="28" t="n">
        <v>99.8</v>
      </c>
      <c r="M1050" s="30" t="n">
        <f aca="false">F1050/K1050*365/D1050</f>
        <v>0</v>
      </c>
      <c r="N1050" s="30" t="n">
        <f aca="false">R1050/S1050</f>
        <v>0.000311236899801733</v>
      </c>
      <c r="O1050" s="30" t="n">
        <f aca="false">M1050/L1050*100</f>
        <v>0</v>
      </c>
      <c r="P1050" s="0" t="n">
        <f aca="false">M1050*100/365*J1050</f>
        <v>0</v>
      </c>
      <c r="Q1050" s="0" t="n">
        <f aca="false">P1050-L1050+100</f>
        <v>0.200000000000003</v>
      </c>
      <c r="R1050" s="0" t="n">
        <f aca="false">Q1050/J1050*365</f>
        <v>0.0310638297872345</v>
      </c>
      <c r="S1050" s="0" t="n">
        <f aca="false">E1050/D1050+L1050</f>
        <v>99.80767</v>
      </c>
    </row>
    <row r="1051" customFormat="false" ht="12.8" hidden="false" customHeight="false" outlineLevel="0" collapsed="false">
      <c r="A1051" s="31" t="s">
        <v>3582</v>
      </c>
      <c r="B1051" s="31" t="s">
        <v>3583</v>
      </c>
      <c r="C1051" s="31" t="s">
        <v>3584</v>
      </c>
      <c r="D1051" s="31" t="n">
        <v>1000</v>
      </c>
      <c r="E1051" s="31" t="n">
        <v>0.04</v>
      </c>
      <c r="F1051" s="31" t="n">
        <v>0.05</v>
      </c>
      <c r="G1051" s="32" t="n">
        <v>44719</v>
      </c>
      <c r="H1051" s="32" t="n">
        <v>44901</v>
      </c>
      <c r="I1051" s="32"/>
      <c r="J1051" s="31" t="n">
        <f aca="true">IF(I1051&gt;0,I1051-TODAY(),H1051-TODAY())</f>
        <v>207</v>
      </c>
      <c r="K1051" s="31" t="n">
        <v>182</v>
      </c>
      <c r="L1051" s="31" t="n">
        <v>99.99</v>
      </c>
      <c r="M1051" s="33" t="n">
        <f aca="false">F1051/K1051*365/D1051</f>
        <v>0.000100274725274725</v>
      </c>
      <c r="N1051" s="33" t="n">
        <f aca="false">R1051/S1051</f>
        <v>0.000276630780115968</v>
      </c>
      <c r="O1051" s="33" t="n">
        <f aca="false">M1051/L1051*100</f>
        <v>0.0001002847537501</v>
      </c>
      <c r="P1051" s="0" t="n">
        <f aca="false">M1051*100/365*J1051</f>
        <v>0.00568681318681319</v>
      </c>
      <c r="Q1051" s="0" t="n">
        <f aca="false">P1051-L1051+100</f>
        <v>0.015686813186818</v>
      </c>
      <c r="R1051" s="0" t="n">
        <f aca="false">Q1051/J1051*365</f>
        <v>0.0276603227690269</v>
      </c>
      <c r="S1051" s="0" t="n">
        <f aca="false">E1051/D1051+L1051</f>
        <v>99.99004</v>
      </c>
    </row>
    <row r="1052" customFormat="false" ht="12.8" hidden="false" customHeight="false" outlineLevel="0" collapsed="false">
      <c r="A1052" s="31" t="s">
        <v>3585</v>
      </c>
      <c r="B1052" s="31" t="s">
        <v>3586</v>
      </c>
      <c r="C1052" s="31" t="s">
        <v>3587</v>
      </c>
      <c r="D1052" s="31" t="n">
        <v>1000</v>
      </c>
      <c r="E1052" s="31" t="n">
        <v>0.03</v>
      </c>
      <c r="F1052" s="31" t="n">
        <v>0.05</v>
      </c>
      <c r="G1052" s="32" t="n">
        <v>44768</v>
      </c>
      <c r="H1052" s="32" t="n">
        <v>45132</v>
      </c>
      <c r="I1052" s="32"/>
      <c r="J1052" s="31" t="n">
        <f aca="true">IF(I1052&gt;0,I1052-TODAY(),H1052-TODAY())</f>
        <v>438</v>
      </c>
      <c r="K1052" s="31" t="n">
        <v>182</v>
      </c>
      <c r="L1052" s="31" t="n">
        <v>99.98</v>
      </c>
      <c r="M1052" s="33" t="n">
        <f aca="false">F1052/K1052*365/D1052</f>
        <v>0.000100274725274725</v>
      </c>
      <c r="N1052" s="33" t="n">
        <f aca="false">R1052/S1052</f>
        <v>0.000266994710785088</v>
      </c>
      <c r="O1052" s="33" t="n">
        <f aca="false">M1052/L1052*100</f>
        <v>0.000100294784231572</v>
      </c>
      <c r="P1052" s="0" t="n">
        <f aca="false">M1052*100/365*J1052</f>
        <v>0.012032967032967</v>
      </c>
      <c r="Q1052" s="0" t="n">
        <f aca="false">P1052-L1052+100</f>
        <v>0.0320329670329613</v>
      </c>
      <c r="R1052" s="0" t="n">
        <f aca="false">Q1052/J1052*365</f>
        <v>0.0266941391941344</v>
      </c>
      <c r="S1052" s="0" t="n">
        <f aca="false">E1052/D1052+L1052</f>
        <v>99.98003</v>
      </c>
    </row>
    <row r="1053" customFormat="false" ht="12.8" hidden="false" customHeight="false" outlineLevel="0" collapsed="false">
      <c r="A1053" s="31" t="s">
        <v>3588</v>
      </c>
      <c r="B1053" s="31" t="s">
        <v>3589</v>
      </c>
      <c r="C1053" s="31" t="s">
        <v>3590</v>
      </c>
      <c r="D1053" s="31" t="n">
        <v>1000</v>
      </c>
      <c r="E1053" s="31" t="n">
        <v>0</v>
      </c>
      <c r="F1053" s="31" t="n">
        <v>0.35</v>
      </c>
      <c r="G1053" s="32" t="n">
        <v>45000</v>
      </c>
      <c r="H1053" s="32" t="n">
        <v>45000</v>
      </c>
      <c r="I1053" s="32"/>
      <c r="J1053" s="31" t="n">
        <f aca="true">IF(I1053&gt;0,I1053-TODAY(),H1053-TODAY())</f>
        <v>306</v>
      </c>
      <c r="K1053" s="31" t="n">
        <v>1287</v>
      </c>
      <c r="L1053" s="31" t="n">
        <v>99.99</v>
      </c>
      <c r="M1053" s="33" t="n">
        <f aca="false">F1053/K1053*365/D1053</f>
        <v>9.92618492618493E-005</v>
      </c>
      <c r="N1053" s="33" t="n">
        <f aca="false">R1053/S1053</f>
        <v>0.000218564751488694</v>
      </c>
      <c r="O1053" s="33" t="n">
        <f aca="false">M1053/L1053*100</f>
        <v>9.92717764394932E-005</v>
      </c>
      <c r="P1053" s="0" t="n">
        <f aca="false">M1053*100/365*J1053</f>
        <v>0.00832167832167832</v>
      </c>
      <c r="Q1053" s="0" t="n">
        <f aca="false">P1053-L1053+100</f>
        <v>0.0183216783216835</v>
      </c>
      <c r="R1053" s="0" t="n">
        <f aca="false">Q1053/J1053*365</f>
        <v>0.0218542895013545</v>
      </c>
      <c r="S1053" s="0" t="n">
        <f aca="false">E1053/D1053+L1053</f>
        <v>99.99</v>
      </c>
    </row>
    <row r="1054" customFormat="false" ht="12.8" hidden="false" customHeight="false" outlineLevel="0" collapsed="false">
      <c r="A1054" s="31" t="s">
        <v>3591</v>
      </c>
      <c r="B1054" s="31" t="s">
        <v>3592</v>
      </c>
      <c r="C1054" s="31" t="s">
        <v>3593</v>
      </c>
      <c r="D1054" s="31" t="n">
        <v>1000</v>
      </c>
      <c r="E1054" s="31" t="n">
        <v>0</v>
      </c>
      <c r="F1054" s="31" t="n">
        <v>0.05</v>
      </c>
      <c r="G1054" s="32" t="n">
        <v>44852</v>
      </c>
      <c r="H1054" s="32" t="n">
        <v>45041</v>
      </c>
      <c r="I1054" s="32"/>
      <c r="J1054" s="31" t="n">
        <f aca="true">IF(I1054&gt;0,I1054-TODAY(),H1054-TODAY())</f>
        <v>347</v>
      </c>
      <c r="K1054" s="31" t="n">
        <v>182</v>
      </c>
      <c r="L1054" s="31" t="n">
        <v>99.99</v>
      </c>
      <c r="M1054" s="33" t="n">
        <f aca="false">F1054/K1054*365/D1054</f>
        <v>0.000100274725274725</v>
      </c>
      <c r="N1054" s="33" t="n">
        <f aca="false">R1054/S1054</f>
        <v>0.000205482593418853</v>
      </c>
      <c r="O1054" s="33" t="n">
        <f aca="false">M1054/L1054*100</f>
        <v>0.0001002847537501</v>
      </c>
      <c r="P1054" s="0" t="n">
        <f aca="false">M1054*100/365*J1054</f>
        <v>0.00953296703296703</v>
      </c>
      <c r="Q1054" s="0" t="n">
        <f aca="false">P1054-L1054+100</f>
        <v>0.0195329670329727</v>
      </c>
      <c r="R1054" s="0" t="n">
        <f aca="false">Q1054/J1054*365</f>
        <v>0.0205462045159511</v>
      </c>
      <c r="S1054" s="0" t="n">
        <f aca="false">E1054/D1054+L1054</f>
        <v>99.99</v>
      </c>
    </row>
    <row r="1055" customFormat="false" ht="12.8" hidden="false" customHeight="false" outlineLevel="0" collapsed="false">
      <c r="A1055" s="31" t="s">
        <v>3594</v>
      </c>
      <c r="B1055" s="31" t="s">
        <v>3595</v>
      </c>
      <c r="C1055" s="31" t="s">
        <v>3596</v>
      </c>
      <c r="D1055" s="31" t="n">
        <v>1000</v>
      </c>
      <c r="E1055" s="31" t="n">
        <v>0</v>
      </c>
      <c r="F1055" s="31" t="n">
        <v>0.35</v>
      </c>
      <c r="G1055" s="32" t="n">
        <v>45075</v>
      </c>
      <c r="H1055" s="32" t="n">
        <v>45075</v>
      </c>
      <c r="I1055" s="32"/>
      <c r="J1055" s="31" t="n">
        <f aca="true">IF(I1055&gt;0,I1055-TODAY(),H1055-TODAY())</f>
        <v>381</v>
      </c>
      <c r="K1055" s="31" t="n">
        <v>1278</v>
      </c>
      <c r="L1055" s="31" t="n">
        <v>99.99</v>
      </c>
      <c r="M1055" s="33" t="n">
        <f aca="false">F1055/K1055*365/D1055</f>
        <v>9.99608763693271E-005</v>
      </c>
      <c r="N1055" s="33" t="n">
        <f aca="false">R1055/S1055</f>
        <v>0.000195780979401724</v>
      </c>
      <c r="O1055" s="33" t="n">
        <f aca="false">M1055/L1055*100</f>
        <v>9.99708734566727E-005</v>
      </c>
      <c r="P1055" s="0" t="n">
        <f aca="false">M1055*100/365*J1055</f>
        <v>0.0104342723004695</v>
      </c>
      <c r="Q1055" s="0" t="n">
        <f aca="false">P1055-L1055+100</f>
        <v>0.0204342723004771</v>
      </c>
      <c r="R1055" s="0" t="n">
        <f aca="false">Q1055/J1055*365</f>
        <v>0.0195761401303783</v>
      </c>
      <c r="S1055" s="0" t="n">
        <f aca="false">E1055/D1055+L1055</f>
        <v>99.99</v>
      </c>
    </row>
    <row r="1056" customFormat="false" ht="12.8" hidden="false" customHeight="false" outlineLevel="0" collapsed="false">
      <c r="A1056" s="31" t="s">
        <v>3597</v>
      </c>
      <c r="B1056" s="31" t="s">
        <v>3598</v>
      </c>
      <c r="C1056" s="31" t="s">
        <v>3599</v>
      </c>
      <c r="D1056" s="31" t="n">
        <v>1000</v>
      </c>
      <c r="E1056" s="31" t="n">
        <v>0</v>
      </c>
      <c r="F1056" s="31" t="n">
        <v>0.05</v>
      </c>
      <c r="G1056" s="32" t="n">
        <v>44818</v>
      </c>
      <c r="H1056" s="32" t="n">
        <v>45182</v>
      </c>
      <c r="I1056" s="32"/>
      <c r="J1056" s="31" t="n">
        <f aca="true">IF(I1056&gt;0,I1056-TODAY(),H1056-TODAY())</f>
        <v>488</v>
      </c>
      <c r="K1056" s="31" t="n">
        <v>182</v>
      </c>
      <c r="L1056" s="31" t="n">
        <v>99.99</v>
      </c>
      <c r="M1056" s="33" t="n">
        <f aca="false">F1056/K1056*365/D1056</f>
        <v>0.000100274725274725</v>
      </c>
      <c r="N1056" s="33" t="n">
        <f aca="false">R1056/S1056</f>
        <v>0.000175087315973624</v>
      </c>
      <c r="O1056" s="33" t="n">
        <f aca="false">M1056/L1056*100</f>
        <v>0.0001002847537501</v>
      </c>
      <c r="P1056" s="0" t="n">
        <f aca="false">M1056*100/365*J1056</f>
        <v>0.0134065934065934</v>
      </c>
      <c r="Q1056" s="0" t="n">
        <f aca="false">P1056-L1056+100</f>
        <v>0.0234065934066052</v>
      </c>
      <c r="R1056" s="0" t="n">
        <f aca="false">Q1056/J1056*365</f>
        <v>0.0175069807242027</v>
      </c>
      <c r="S1056" s="0" t="n">
        <f aca="false">E1056/D1056+L1056</f>
        <v>99.99</v>
      </c>
    </row>
    <row r="1057" customFormat="false" ht="12.8" hidden="false" customHeight="false" outlineLevel="0" collapsed="false">
      <c r="A1057" s="31" t="s">
        <v>3600</v>
      </c>
      <c r="B1057" s="31" t="s">
        <v>3601</v>
      </c>
      <c r="C1057" s="31" t="s">
        <v>3602</v>
      </c>
      <c r="D1057" s="31" t="n">
        <v>1000</v>
      </c>
      <c r="E1057" s="31" t="n">
        <v>0</v>
      </c>
      <c r="F1057" s="31" t="n">
        <v>0.1</v>
      </c>
      <c r="G1057" s="32" t="n">
        <v>44911</v>
      </c>
      <c r="H1057" s="32" t="n">
        <v>46367</v>
      </c>
      <c r="I1057" s="32"/>
      <c r="J1057" s="31" t="n">
        <f aca="true">IF(I1057&gt;0,I1057-TODAY(),H1057-TODAY())</f>
        <v>1673</v>
      </c>
      <c r="K1057" s="31" t="n">
        <v>364</v>
      </c>
      <c r="L1057" s="31" t="n">
        <v>100</v>
      </c>
      <c r="M1057" s="33" t="n">
        <f aca="false">F1057/K1057*365/D1057</f>
        <v>0.000100274725274725</v>
      </c>
      <c r="N1057" s="33" t="n">
        <f aca="false">R1057/S1057</f>
        <v>0.000100274725274729</v>
      </c>
      <c r="O1057" s="33" t="n">
        <f aca="false">M1057/L1057*100</f>
        <v>0.000100274725274725</v>
      </c>
      <c r="P1057" s="0" t="n">
        <f aca="false">M1057*100/365*J1057</f>
        <v>0.0459615384615385</v>
      </c>
      <c r="Q1057" s="0" t="n">
        <f aca="false">P1057-L1057+100</f>
        <v>0.0459615384615404</v>
      </c>
      <c r="R1057" s="0" t="n">
        <f aca="false">Q1057/J1057*365</f>
        <v>0.0100274725274729</v>
      </c>
      <c r="S1057" s="0" t="n">
        <f aca="false">E1057/D1057+L1057</f>
        <v>100</v>
      </c>
    </row>
    <row r="1058" customFormat="false" ht="12.8" hidden="false" customHeight="false" outlineLevel="0" collapsed="false">
      <c r="A1058" s="31" t="s">
        <v>3603</v>
      </c>
      <c r="B1058" s="31" t="s">
        <v>3604</v>
      </c>
      <c r="C1058" s="31" t="s">
        <v>3605</v>
      </c>
      <c r="D1058" s="31" t="n">
        <v>1000</v>
      </c>
      <c r="E1058" s="31" t="n">
        <v>0</v>
      </c>
      <c r="F1058" s="31" t="n">
        <v>0.05</v>
      </c>
      <c r="G1058" s="32" t="n">
        <v>44832</v>
      </c>
      <c r="H1058" s="32" t="n">
        <v>45014</v>
      </c>
      <c r="I1058" s="32"/>
      <c r="J1058" s="31" t="n">
        <f aca="true">IF(I1058&gt;0,I1058-TODAY(),H1058-TODAY())</f>
        <v>320</v>
      </c>
      <c r="K1058" s="31" t="n">
        <v>182</v>
      </c>
      <c r="L1058" s="31" t="n">
        <v>100</v>
      </c>
      <c r="M1058" s="33" t="n">
        <f aca="false">F1058/K1058*365/D1058</f>
        <v>0.000100274725274725</v>
      </c>
      <c r="N1058" s="33" t="n">
        <f aca="false">R1058/S1058</f>
        <v>0.000100274725274725</v>
      </c>
      <c r="O1058" s="33" t="n">
        <f aca="false">M1058/L1058*100</f>
        <v>0.000100274725274725</v>
      </c>
      <c r="P1058" s="0" t="n">
        <f aca="false">M1058*100/365*J1058</f>
        <v>0.00879120879120879</v>
      </c>
      <c r="Q1058" s="0" t="n">
        <f aca="false">P1058-L1058+100</f>
        <v>0.00879120879120876</v>
      </c>
      <c r="R1058" s="0" t="n">
        <f aca="false">Q1058/J1058*365</f>
        <v>0.0100274725274725</v>
      </c>
      <c r="S1058" s="0" t="n">
        <f aca="false">E1058/D1058+L1058</f>
        <v>100</v>
      </c>
    </row>
    <row r="1059" customFormat="false" ht="12.8" hidden="false" customHeight="false" outlineLevel="0" collapsed="false">
      <c r="A1059" s="28" t="s">
        <v>3606</v>
      </c>
      <c r="B1059" s="28" t="s">
        <v>3607</v>
      </c>
      <c r="C1059" s="28" t="s">
        <v>3608</v>
      </c>
      <c r="D1059" s="28" t="n">
        <v>1000</v>
      </c>
      <c r="E1059" s="28" t="n">
        <v>0</v>
      </c>
      <c r="F1059" s="28" t="n">
        <v>0.1</v>
      </c>
      <c r="G1059" s="29" t="n">
        <v>44717</v>
      </c>
      <c r="H1059" s="29" t="n">
        <v>44717</v>
      </c>
      <c r="I1059" s="29"/>
      <c r="J1059" s="28" t="n">
        <f aca="true">IF(I1059&gt;0,I1059-TODAY(),H1059-TODAY())</f>
        <v>23</v>
      </c>
      <c r="K1059" s="28" t="n">
        <v>365</v>
      </c>
      <c r="L1059" s="28" t="n">
        <v>100</v>
      </c>
      <c r="M1059" s="30" t="n">
        <f aca="false">F1059/K1059*365/D1059</f>
        <v>0.0001</v>
      </c>
      <c r="N1059" s="30" t="n">
        <f aca="false">R1059/S1059</f>
        <v>0.000100000000000169</v>
      </c>
      <c r="O1059" s="30" t="n">
        <f aca="false">M1059/L1059*100</f>
        <v>0.0001</v>
      </c>
      <c r="P1059" s="0" t="n">
        <f aca="false">M1059*100/365*J1059</f>
        <v>0.00063013698630137</v>
      </c>
      <c r="Q1059" s="0" t="n">
        <f aca="false">P1059-L1059+100</f>
        <v>0.000630136986302432</v>
      </c>
      <c r="R1059" s="0" t="n">
        <f aca="false">Q1059/J1059*365</f>
        <v>0.0100000000000169</v>
      </c>
      <c r="S1059" s="0" t="n">
        <f aca="false">E1059/D1059+L1059</f>
        <v>100</v>
      </c>
    </row>
    <row r="1060" customFormat="false" ht="12.8" hidden="false" customHeight="false" outlineLevel="0" collapsed="false">
      <c r="A1060" s="28" t="s">
        <v>3609</v>
      </c>
      <c r="B1060" s="28" t="s">
        <v>3610</v>
      </c>
      <c r="C1060" s="28" t="s">
        <v>3611</v>
      </c>
      <c r="D1060" s="28" t="n">
        <v>1000</v>
      </c>
      <c r="E1060" s="28" t="n">
        <v>0</v>
      </c>
      <c r="F1060" s="28" t="n">
        <v>0.3</v>
      </c>
      <c r="G1060" s="29" t="n">
        <v>45563</v>
      </c>
      <c r="H1060" s="29" t="n">
        <v>45563</v>
      </c>
      <c r="I1060" s="29"/>
      <c r="J1060" s="28" t="n">
        <f aca="true">IF(I1060&gt;0,I1060-TODAY(),H1060-TODAY())</f>
        <v>869</v>
      </c>
      <c r="K1060" s="28" t="n">
        <v>1095</v>
      </c>
      <c r="L1060" s="28" t="n">
        <v>100</v>
      </c>
      <c r="M1060" s="30" t="n">
        <f aca="false">F1060/K1060*365/D1060</f>
        <v>0.0001</v>
      </c>
      <c r="N1060" s="30" t="n">
        <f aca="false">R1060/S1060</f>
        <v>9.99999999999869E-005</v>
      </c>
      <c r="O1060" s="30" t="n">
        <f aca="false">M1060/L1060*100</f>
        <v>0.0001</v>
      </c>
      <c r="P1060" s="0" t="n">
        <f aca="false">M1060*100/365*J1060</f>
        <v>0.0238082191780822</v>
      </c>
      <c r="Q1060" s="0" t="n">
        <f aca="false">P1060-L1060+100</f>
        <v>0.0238082191780791</v>
      </c>
      <c r="R1060" s="0" t="n">
        <f aca="false">Q1060/J1060*365</f>
        <v>0.00999999999999869</v>
      </c>
      <c r="S1060" s="0" t="n">
        <f aca="false">E1060/D1060+L1060</f>
        <v>100</v>
      </c>
    </row>
    <row r="1061" customFormat="false" ht="12.8" hidden="false" customHeight="false" outlineLevel="0" collapsed="false">
      <c r="A1061" s="28" t="s">
        <v>3612</v>
      </c>
      <c r="B1061" s="28" t="s">
        <v>3613</v>
      </c>
      <c r="C1061" s="28" t="s">
        <v>3614</v>
      </c>
      <c r="D1061" s="28" t="n">
        <v>1000</v>
      </c>
      <c r="E1061" s="28" t="n">
        <v>0</v>
      </c>
      <c r="F1061" s="28" t="n">
        <v>0.3</v>
      </c>
      <c r="G1061" s="29" t="n">
        <v>44914</v>
      </c>
      <c r="H1061" s="29" t="n">
        <v>44914</v>
      </c>
      <c r="I1061" s="29"/>
      <c r="J1061" s="28" t="n">
        <f aca="true">IF(I1061&gt;0,I1061-TODAY(),H1061-TODAY())</f>
        <v>220</v>
      </c>
      <c r="K1061" s="28" t="n">
        <v>1095</v>
      </c>
      <c r="L1061" s="28" t="n">
        <v>100</v>
      </c>
      <c r="M1061" s="30" t="n">
        <f aca="false">F1061/K1061*365/D1061</f>
        <v>0.0001</v>
      </c>
      <c r="N1061" s="30" t="n">
        <f aca="false">R1061/S1061</f>
        <v>9.99999999999123E-005</v>
      </c>
      <c r="O1061" s="30" t="n">
        <f aca="false">M1061/L1061*100</f>
        <v>0.0001</v>
      </c>
      <c r="P1061" s="0" t="n">
        <f aca="false">M1061*100/365*J1061</f>
        <v>0.00602739726027397</v>
      </c>
      <c r="Q1061" s="0" t="n">
        <f aca="false">P1061-L1061+100</f>
        <v>0.00602739726026869</v>
      </c>
      <c r="R1061" s="0" t="n">
        <f aca="false">Q1061/J1061*365</f>
        <v>0.00999999999999123</v>
      </c>
      <c r="S1061" s="0" t="n">
        <f aca="false">E1061/D1061+L1061</f>
        <v>100</v>
      </c>
    </row>
    <row r="1062" customFormat="false" ht="12.8" hidden="false" customHeight="false" outlineLevel="0" collapsed="false">
      <c r="A1062" s="31" t="s">
        <v>3615</v>
      </c>
      <c r="B1062" s="31" t="s">
        <v>3616</v>
      </c>
      <c r="C1062" s="31" t="s">
        <v>3617</v>
      </c>
      <c r="D1062" s="31" t="n">
        <v>1000</v>
      </c>
      <c r="E1062" s="31" t="n">
        <v>0</v>
      </c>
      <c r="F1062" s="31" t="n">
        <v>0.35</v>
      </c>
      <c r="G1062" s="32" t="n">
        <v>45068</v>
      </c>
      <c r="H1062" s="32" t="n">
        <v>45068</v>
      </c>
      <c r="I1062" s="32"/>
      <c r="J1062" s="31" t="n">
        <f aca="true">IF(I1062&gt;0,I1062-TODAY(),H1062-TODAY())</f>
        <v>374</v>
      </c>
      <c r="K1062" s="31" t="n">
        <v>1278</v>
      </c>
      <c r="L1062" s="31" t="n">
        <v>100</v>
      </c>
      <c r="M1062" s="33" t="n">
        <f aca="false">F1062/K1062*365/D1062</f>
        <v>9.99608763693271E-005</v>
      </c>
      <c r="N1062" s="33" t="n">
        <f aca="false">R1062/S1062</f>
        <v>9.99608763693254E-005</v>
      </c>
      <c r="O1062" s="33" t="n">
        <f aca="false">M1062/L1062*100</f>
        <v>9.99608763693271E-005</v>
      </c>
      <c r="P1062" s="0" t="n">
        <f aca="false">M1062*100/365*J1062</f>
        <v>0.0102425665101721</v>
      </c>
      <c r="Q1062" s="0" t="n">
        <f aca="false">P1062-L1062+100</f>
        <v>0.010242566510172</v>
      </c>
      <c r="R1062" s="0" t="n">
        <f aca="false">Q1062/J1062*365</f>
        <v>0.00999608763693254</v>
      </c>
      <c r="S1062" s="0" t="n">
        <f aca="false">E1062/D1062+L1062</f>
        <v>100</v>
      </c>
    </row>
    <row r="1063" customFormat="false" ht="12.8" hidden="false" customHeight="false" outlineLevel="0" collapsed="false">
      <c r="A1063" s="31" t="s">
        <v>3618</v>
      </c>
      <c r="B1063" s="31" t="s">
        <v>3619</v>
      </c>
      <c r="C1063" s="31" t="s">
        <v>3620</v>
      </c>
      <c r="D1063" s="31" t="n">
        <v>1000</v>
      </c>
      <c r="E1063" s="31" t="n">
        <v>0</v>
      </c>
      <c r="F1063" s="31" t="n">
        <v>0.5</v>
      </c>
      <c r="G1063" s="32" t="n">
        <v>46043</v>
      </c>
      <c r="H1063" s="32" t="n">
        <v>46043</v>
      </c>
      <c r="I1063" s="32"/>
      <c r="J1063" s="31" t="n">
        <f aca="true">IF(I1063&gt;0,I1063-TODAY(),H1063-TODAY())</f>
        <v>1349</v>
      </c>
      <c r="K1063" s="31" t="n">
        <v>1833</v>
      </c>
      <c r="L1063" s="31" t="n">
        <v>100</v>
      </c>
      <c r="M1063" s="33" t="n">
        <f aca="false">F1063/K1063*365/D1063</f>
        <v>9.95635570103655E-005</v>
      </c>
      <c r="N1063" s="33" t="n">
        <f aca="false">R1063/S1063</f>
        <v>9.95635570103631E-005</v>
      </c>
      <c r="O1063" s="33" t="n">
        <f aca="false">M1063/L1063*100</f>
        <v>9.95635570103655E-005</v>
      </c>
      <c r="P1063" s="0" t="n">
        <f aca="false">M1063*100/365*J1063</f>
        <v>0.036797599563557</v>
      </c>
      <c r="Q1063" s="0" t="n">
        <f aca="false">P1063-L1063+100</f>
        <v>0.0367975995635561</v>
      </c>
      <c r="R1063" s="0" t="n">
        <f aca="false">Q1063/J1063*365</f>
        <v>0.00995635570103631</v>
      </c>
      <c r="S1063" s="0" t="n">
        <f aca="false">E1063/D1063+L1063</f>
        <v>100</v>
      </c>
    </row>
    <row r="1064" customFormat="false" ht="12.8" hidden="false" customHeight="false" outlineLevel="0" collapsed="false">
      <c r="A1064" s="31" t="s">
        <v>3621</v>
      </c>
      <c r="B1064" s="31" t="s">
        <v>3622</v>
      </c>
      <c r="C1064" s="31" t="s">
        <v>3623</v>
      </c>
      <c r="D1064" s="31" t="n">
        <v>1000</v>
      </c>
      <c r="E1064" s="31" t="n">
        <v>0</v>
      </c>
      <c r="F1064" s="31" t="n">
        <v>0.5</v>
      </c>
      <c r="G1064" s="32" t="n">
        <v>45873</v>
      </c>
      <c r="H1064" s="32" t="n">
        <v>45873</v>
      </c>
      <c r="I1064" s="32"/>
      <c r="J1064" s="31" t="n">
        <f aca="true">IF(I1064&gt;0,I1064-TODAY(),H1064-TODAY())</f>
        <v>1179</v>
      </c>
      <c r="K1064" s="31" t="n">
        <v>1834</v>
      </c>
      <c r="L1064" s="31" t="n">
        <v>100</v>
      </c>
      <c r="M1064" s="33" t="n">
        <f aca="false">F1064/K1064*365/D1064</f>
        <v>9.95092693565976E-005</v>
      </c>
      <c r="N1064" s="33" t="n">
        <f aca="false">R1064/S1064</f>
        <v>9.95092693566014E-005</v>
      </c>
      <c r="O1064" s="33" t="n">
        <f aca="false">M1064/L1064*100</f>
        <v>9.95092693565976E-005</v>
      </c>
      <c r="P1064" s="0" t="n">
        <f aca="false">M1064*100/365*J1064</f>
        <v>0.0321428571428571</v>
      </c>
      <c r="Q1064" s="0" t="n">
        <f aca="false">P1064-L1064+100</f>
        <v>0.0321428571428584</v>
      </c>
      <c r="R1064" s="0" t="n">
        <f aca="false">Q1064/J1064*365</f>
        <v>0.00995092693566014</v>
      </c>
      <c r="S1064" s="0" t="n">
        <f aca="false">E1064/D1064+L1064</f>
        <v>100</v>
      </c>
    </row>
    <row r="1065" customFormat="false" ht="12.8" hidden="false" customHeight="false" outlineLevel="0" collapsed="false">
      <c r="A1065" s="28" t="s">
        <v>1598</v>
      </c>
      <c r="B1065" s="28" t="s">
        <v>1599</v>
      </c>
      <c r="C1065" s="28" t="s">
        <v>1600</v>
      </c>
      <c r="D1065" s="28" t="n">
        <v>1000</v>
      </c>
      <c r="E1065" s="28" t="n">
        <v>36.16</v>
      </c>
      <c r="F1065" s="28" t="n">
        <v>39.89</v>
      </c>
      <c r="G1065" s="29" t="n">
        <v>44711</v>
      </c>
      <c r="H1065" s="29" t="n">
        <v>47987</v>
      </c>
      <c r="I1065" s="29" t="n">
        <v>45803</v>
      </c>
      <c r="J1065" s="28" t="n">
        <f aca="true">IF(I1065&gt;0,I1065-TODAY(),H1065-TODAY())</f>
        <v>1109</v>
      </c>
      <c r="K1065" s="28" t="n">
        <v>182</v>
      </c>
      <c r="L1065" s="28" t="n">
        <v>124.31</v>
      </c>
      <c r="M1065" s="30" t="n">
        <f aca="false">F1065/K1065*365/D1065</f>
        <v>0.0799991758241758</v>
      </c>
      <c r="N1065" s="30" t="n">
        <f aca="false">R1065/S1065</f>
        <v>-9.00219054519369E-006</v>
      </c>
      <c r="O1065" s="30" t="n">
        <f aca="false">M1065/L1065*100</f>
        <v>0.0643545779295116</v>
      </c>
      <c r="P1065" s="0" t="n">
        <f aca="false">M1065*100/365*J1065</f>
        <v>24.3065989010989</v>
      </c>
      <c r="Q1065" s="0" t="n">
        <f aca="false">P1065-L1065+100</f>
        <v>-0.00340109890110796</v>
      </c>
      <c r="R1065" s="0" t="n">
        <f aca="false">Q1065/J1065*365</f>
        <v>-0.00111938782588314</v>
      </c>
      <c r="S1065" s="0" t="n">
        <f aca="false">E1065/D1065+L1065</f>
        <v>124.34616</v>
      </c>
    </row>
    <row r="1066" customFormat="false" ht="12.8" hidden="false" customHeight="false" outlineLevel="0" collapsed="false">
      <c r="A1066" s="28" t="s">
        <v>1607</v>
      </c>
      <c r="B1066" s="28" t="s">
        <v>1608</v>
      </c>
      <c r="C1066" s="28" t="s">
        <v>1609</v>
      </c>
      <c r="D1066" s="28" t="n">
        <v>1000</v>
      </c>
      <c r="E1066" s="28" t="n">
        <v>61.55</v>
      </c>
      <c r="F1066" s="28" t="n">
        <v>0</v>
      </c>
      <c r="G1066" s="29" t="n">
        <v>44728</v>
      </c>
      <c r="H1066" s="29" t="n">
        <v>46002</v>
      </c>
      <c r="I1066" s="29"/>
      <c r="J1066" s="28" t="n">
        <f aca="true">IF(I1066&gt;0,I1066-TODAY(),H1066-TODAY())</f>
        <v>1308</v>
      </c>
      <c r="K1066" s="28" t="n">
        <v>182</v>
      </c>
      <c r="L1066" s="28" t="n">
        <v>101</v>
      </c>
      <c r="M1066" s="30" t="n">
        <f aca="false">F1066/K1066*365/D1066</f>
        <v>0</v>
      </c>
      <c r="N1066" s="30" t="n">
        <f aca="false">R1066/S1066</f>
        <v>-0.00276120827127215</v>
      </c>
      <c r="O1066" s="30" t="n">
        <f aca="false">M1066/L1066*100</f>
        <v>0</v>
      </c>
      <c r="P1066" s="0" t="n">
        <f aca="false">M1066*100/365*J1066</f>
        <v>0</v>
      </c>
      <c r="Q1066" s="0" t="n">
        <f aca="false">P1066-L1066+100</f>
        <v>-1</v>
      </c>
      <c r="R1066" s="0" t="n">
        <f aca="false">Q1066/J1066*365</f>
        <v>-0.279051987767584</v>
      </c>
      <c r="S1066" s="0" t="n">
        <f aca="false">E1066/D1066+L1066</f>
        <v>101.06155</v>
      </c>
    </row>
    <row r="1067" customFormat="false" ht="12.8" hidden="false" customHeight="false" outlineLevel="0" collapsed="false">
      <c r="A1067" s="31" t="s">
        <v>3624</v>
      </c>
      <c r="B1067" s="31" t="s">
        <v>3625</v>
      </c>
      <c r="C1067" s="31" t="s">
        <v>3626</v>
      </c>
      <c r="D1067" s="31" t="n">
        <v>1000</v>
      </c>
      <c r="E1067" s="31" t="n">
        <v>0</v>
      </c>
      <c r="F1067" s="31" t="n">
        <v>0.5</v>
      </c>
      <c r="G1067" s="32" t="n">
        <v>45625</v>
      </c>
      <c r="H1067" s="32" t="n">
        <v>45625</v>
      </c>
      <c r="I1067" s="32"/>
      <c r="J1067" s="31" t="n">
        <f aca="true">IF(I1067&gt;0,I1067-TODAY(),H1067-TODAY())</f>
        <v>931</v>
      </c>
      <c r="K1067" s="31" t="n">
        <v>1831</v>
      </c>
      <c r="L1067" s="31" t="n">
        <v>100.99</v>
      </c>
      <c r="M1067" s="33" t="n">
        <f aca="false">F1067/K1067*365/D1067</f>
        <v>9.96723102129984E-005</v>
      </c>
      <c r="N1067" s="33" t="n">
        <f aca="false">R1067/S1067</f>
        <v>-0.00374456689641685</v>
      </c>
      <c r="O1067" s="33" t="n">
        <f aca="false">M1067/L1067*100</f>
        <v>9.86952274611332E-005</v>
      </c>
      <c r="P1067" s="0" t="n">
        <f aca="false">M1067*100/365*J1067</f>
        <v>0.0254232659748771</v>
      </c>
      <c r="Q1067" s="0" t="n">
        <f aca="false">P1067-L1067+100</f>
        <v>-0.964576734025115</v>
      </c>
      <c r="R1067" s="0" t="n">
        <f aca="false">Q1067/J1067*365</f>
        <v>-0.378163810869138</v>
      </c>
      <c r="S1067" s="0" t="n">
        <f aca="false">E1067/D1067+L1067</f>
        <v>100.99</v>
      </c>
    </row>
    <row r="1068" customFormat="false" ht="12.8" hidden="false" customHeight="false" outlineLevel="0" collapsed="false">
      <c r="A1068" s="31" t="s">
        <v>3627</v>
      </c>
      <c r="B1068" s="31" t="s">
        <v>3628</v>
      </c>
      <c r="C1068" s="31" t="s">
        <v>3629</v>
      </c>
      <c r="D1068" s="31" t="n">
        <v>1000</v>
      </c>
      <c r="E1068" s="31" t="n">
        <v>0</v>
      </c>
      <c r="F1068" s="31" t="n">
        <v>47.53</v>
      </c>
      <c r="G1068" s="32" t="n">
        <v>45096</v>
      </c>
      <c r="H1068" s="32" t="n">
        <v>45096</v>
      </c>
      <c r="I1068" s="32"/>
      <c r="J1068" s="31" t="n">
        <f aca="true">IF(I1068&gt;0,I1068-TODAY(),H1068-TODAY())</f>
        <v>402</v>
      </c>
      <c r="K1068" s="31" t="n">
        <v>1285</v>
      </c>
      <c r="L1068" s="31" t="n">
        <v>102</v>
      </c>
      <c r="M1068" s="33" t="n">
        <f aca="false">F1068/K1068*365/D1068</f>
        <v>0.0135007392996109</v>
      </c>
      <c r="N1068" s="33" t="n">
        <f aca="false">R1068/S1068</f>
        <v>-0.00456712223577316</v>
      </c>
      <c r="O1068" s="33" t="n">
        <f aca="false">M1068/L1068*100</f>
        <v>0.0132360189211872</v>
      </c>
      <c r="P1068" s="0" t="n">
        <f aca="false">M1068*100/365*J1068</f>
        <v>1.48693073929961</v>
      </c>
      <c r="Q1068" s="0" t="n">
        <f aca="false">P1068-L1068+100</f>
        <v>-0.513069260700391</v>
      </c>
      <c r="R1068" s="0" t="n">
        <f aca="false">Q1068/J1068*365</f>
        <v>-0.465846468048862</v>
      </c>
      <c r="S1068" s="0" t="n">
        <f aca="false">E1068/D1068+L1068</f>
        <v>102</v>
      </c>
    </row>
    <row r="1069" customFormat="false" ht="12.8" hidden="false" customHeight="false" outlineLevel="0" collapsed="false">
      <c r="A1069" s="31" t="s">
        <v>3630</v>
      </c>
      <c r="B1069" s="31" t="s">
        <v>3631</v>
      </c>
      <c r="C1069" s="31" t="s">
        <v>3632</v>
      </c>
      <c r="D1069" s="31" t="n">
        <v>1000</v>
      </c>
      <c r="E1069" s="31" t="n">
        <v>0.02</v>
      </c>
      <c r="F1069" s="31" t="n">
        <v>0.05</v>
      </c>
      <c r="G1069" s="32" t="n">
        <v>44803</v>
      </c>
      <c r="H1069" s="32" t="n">
        <v>44985</v>
      </c>
      <c r="I1069" s="32"/>
      <c r="J1069" s="31" t="n">
        <f aca="true">IF(I1069&gt;0,I1069-TODAY(),H1069-TODAY())</f>
        <v>291</v>
      </c>
      <c r="K1069" s="31" t="n">
        <v>182</v>
      </c>
      <c r="L1069" s="31" t="n">
        <v>100.46</v>
      </c>
      <c r="M1069" s="33" t="n">
        <f aca="false">F1069/K1069*365/D1069</f>
        <v>0.000100274725274725</v>
      </c>
      <c r="N1069" s="33" t="n">
        <f aca="false">R1069/S1069</f>
        <v>-0.00564352338860472</v>
      </c>
      <c r="O1069" s="33" t="n">
        <f aca="false">M1069/L1069*100</f>
        <v>9.98155736359997E-005</v>
      </c>
      <c r="P1069" s="0" t="n">
        <f aca="false">M1069*100/365*J1069</f>
        <v>0.0079945054945055</v>
      </c>
      <c r="Q1069" s="0" t="n">
        <f aca="false">P1069-L1069+100</f>
        <v>-0.452005494505485</v>
      </c>
      <c r="R1069" s="0" t="n">
        <f aca="false">Q1069/J1069*365</f>
        <v>-0.566948472489698</v>
      </c>
      <c r="S1069" s="0" t="n">
        <f aca="false">E1069/D1069+L1069</f>
        <v>100.46002</v>
      </c>
    </row>
    <row r="1070" customFormat="false" ht="12.8" hidden="false" customHeight="false" outlineLevel="0" collapsed="false">
      <c r="A1070" s="31" t="s">
        <v>3633</v>
      </c>
      <c r="B1070" s="31" t="s">
        <v>3634</v>
      </c>
      <c r="C1070" s="31" t="s">
        <v>3635</v>
      </c>
      <c r="D1070" s="31" t="n">
        <v>1000</v>
      </c>
      <c r="E1070" s="31" t="n">
        <v>0.04</v>
      </c>
      <c r="F1070" s="31" t="n">
        <v>0.05</v>
      </c>
      <c r="G1070" s="32" t="n">
        <v>44740</v>
      </c>
      <c r="H1070" s="32" t="n">
        <v>45468</v>
      </c>
      <c r="I1070" s="32"/>
      <c r="J1070" s="31" t="n">
        <f aca="true">IF(I1070&gt;0,I1070-TODAY(),H1070-TODAY())</f>
        <v>774</v>
      </c>
      <c r="K1070" s="31" t="n">
        <v>182</v>
      </c>
      <c r="L1070" s="31" t="n">
        <v>104.99</v>
      </c>
      <c r="M1070" s="33" t="n">
        <f aca="false">F1070/K1070*365/D1070</f>
        <v>0.000100274725274725</v>
      </c>
      <c r="N1070" s="33" t="n">
        <f aca="false">R1070/S1070</f>
        <v>-0.0223177160628716</v>
      </c>
      <c r="O1070" s="33" t="n">
        <f aca="false">M1070/L1070*100</f>
        <v>9.55088344363513E-005</v>
      </c>
      <c r="P1070" s="0" t="n">
        <f aca="false">M1070*100/365*J1070</f>
        <v>0.0212637362637363</v>
      </c>
      <c r="Q1070" s="0" t="n">
        <f aca="false">P1070-L1070+100</f>
        <v>-4.96873626373626</v>
      </c>
      <c r="R1070" s="0" t="n">
        <f aca="false">Q1070/J1070*365</f>
        <v>-2.34313790214953</v>
      </c>
      <c r="S1070" s="0" t="n">
        <f aca="false">E1070/D1070+L1070</f>
        <v>104.99004</v>
      </c>
    </row>
    <row r="1071" customFormat="false" ht="12.8" hidden="false" customHeight="false" outlineLevel="0" collapsed="false">
      <c r="A1071" s="31" t="s">
        <v>3636</v>
      </c>
      <c r="B1071" s="31" t="s">
        <v>3637</v>
      </c>
      <c r="C1071" s="31" t="s">
        <v>3638</v>
      </c>
      <c r="D1071" s="31" t="n">
        <v>1000</v>
      </c>
      <c r="E1071" s="31" t="n">
        <v>0</v>
      </c>
      <c r="F1071" s="31" t="n">
        <v>0.05</v>
      </c>
      <c r="G1071" s="32" t="n">
        <v>44867</v>
      </c>
      <c r="H1071" s="32" t="n">
        <v>45423</v>
      </c>
      <c r="I1071" s="32"/>
      <c r="J1071" s="31" t="n">
        <f aca="true">IF(I1071&gt;0,I1071-TODAY(),H1071-TODAY())</f>
        <v>729</v>
      </c>
      <c r="K1071" s="31" t="n">
        <v>182</v>
      </c>
      <c r="L1071" s="31" t="n">
        <v>105.73</v>
      </c>
      <c r="M1071" s="33" t="n">
        <f aca="false">F1071/K1071*365/D1071</f>
        <v>0.000100274725274725</v>
      </c>
      <c r="N1071" s="33" t="n">
        <f aca="false">R1071/S1071</f>
        <v>-0.0270396535384923</v>
      </c>
      <c r="O1071" s="33" t="n">
        <f aca="false">M1071/L1071*100</f>
        <v>9.48403719613405E-005</v>
      </c>
      <c r="P1071" s="0" t="n">
        <f aca="false">M1071*100/365*J1071</f>
        <v>0.0200274725274725</v>
      </c>
      <c r="Q1071" s="0" t="n">
        <f aca="false">P1071-L1071+100</f>
        <v>-5.70997252747253</v>
      </c>
      <c r="R1071" s="0" t="n">
        <f aca="false">Q1071/J1071*365</f>
        <v>-2.85890256862479</v>
      </c>
      <c r="S1071" s="0" t="n">
        <f aca="false">E1071/D1071+L1071</f>
        <v>105.73</v>
      </c>
    </row>
    <row r="1072" customFormat="false" ht="12.8" hidden="false" customHeight="false" outlineLevel="0" collapsed="false">
      <c r="A1072" s="31" t="s">
        <v>3639</v>
      </c>
      <c r="B1072" s="31" t="s">
        <v>3640</v>
      </c>
      <c r="C1072" s="31" t="s">
        <v>3641</v>
      </c>
      <c r="D1072" s="31" t="n">
        <v>1000</v>
      </c>
      <c r="E1072" s="31" t="n">
        <v>0</v>
      </c>
      <c r="F1072" s="31" t="n">
        <v>0.4</v>
      </c>
      <c r="G1072" s="32" t="n">
        <v>45502</v>
      </c>
      <c r="H1072" s="32" t="n">
        <v>45502</v>
      </c>
      <c r="I1072" s="32"/>
      <c r="J1072" s="31" t="n">
        <f aca="true">IF(I1072&gt;0,I1072-TODAY(),H1072-TODAY())</f>
        <v>808</v>
      </c>
      <c r="K1072" s="31" t="n">
        <v>1463</v>
      </c>
      <c r="L1072" s="31" t="n">
        <v>108.35</v>
      </c>
      <c r="M1072" s="33" t="n">
        <f aca="false">F1072/K1072*365/D1072</f>
        <v>9.97949419002051E-005</v>
      </c>
      <c r="N1072" s="33" t="n">
        <f aca="false">R1072/S1072</f>
        <v>-0.0347207044540116</v>
      </c>
      <c r="O1072" s="33" t="n">
        <f aca="false">M1072/L1072*100</f>
        <v>9.21042380251085E-005</v>
      </c>
      <c r="P1072" s="0" t="n">
        <f aca="false">M1072*100/365*J1072</f>
        <v>0.0220915926179084</v>
      </c>
      <c r="Q1072" s="0" t="n">
        <f aca="false">P1072-L1072+100</f>
        <v>-8.32790840738208</v>
      </c>
      <c r="R1072" s="0" t="n">
        <f aca="false">Q1072/J1072*365</f>
        <v>-3.76198832759215</v>
      </c>
      <c r="S1072" s="0" t="n">
        <f aca="false">E1072/D1072+L1072</f>
        <v>108.35</v>
      </c>
    </row>
    <row r="1073" customFormat="false" ht="12.8" hidden="false" customHeight="false" outlineLevel="0" collapsed="false">
      <c r="A1073" s="31" t="s">
        <v>3642</v>
      </c>
      <c r="B1073" s="31" t="s">
        <v>3643</v>
      </c>
      <c r="C1073" s="31" t="s">
        <v>3644</v>
      </c>
      <c r="D1073" s="31" t="n">
        <v>1000</v>
      </c>
      <c r="E1073" s="31" t="n">
        <v>0</v>
      </c>
      <c r="F1073" s="31" t="n">
        <v>0.4</v>
      </c>
      <c r="G1073" s="32" t="n">
        <v>45440</v>
      </c>
      <c r="H1073" s="32" t="n">
        <v>45440</v>
      </c>
      <c r="I1073" s="32"/>
      <c r="J1073" s="31" t="n">
        <f aca="true">IF(I1073&gt;0,I1073-TODAY(),H1073-TODAY())</f>
        <v>746</v>
      </c>
      <c r="K1073" s="31" t="n">
        <v>1461</v>
      </c>
      <c r="L1073" s="31" t="n">
        <v>107.79</v>
      </c>
      <c r="M1073" s="33" t="n">
        <f aca="false">F1073/K1073*365/D1073</f>
        <v>9.99315537303217E-005</v>
      </c>
      <c r="N1073" s="33" t="n">
        <f aca="false">R1073/S1073</f>
        <v>-0.0352673529142994</v>
      </c>
      <c r="O1073" s="33" t="n">
        <f aca="false">M1073/L1073*100</f>
        <v>9.27094848597474E-005</v>
      </c>
      <c r="P1073" s="0" t="n">
        <f aca="false">M1073*100/365*J1073</f>
        <v>0.0204243668720055</v>
      </c>
      <c r="Q1073" s="0" t="n">
        <f aca="false">P1073-L1073+100</f>
        <v>-7.769575633128</v>
      </c>
      <c r="R1073" s="0" t="n">
        <f aca="false">Q1073/J1073*365</f>
        <v>-3.80146797063233</v>
      </c>
      <c r="S1073" s="0" t="n">
        <f aca="false">E1073/D1073+L1073</f>
        <v>107.79</v>
      </c>
    </row>
    <row r="1074" customFormat="false" ht="12.8" hidden="false" customHeight="false" outlineLevel="0" collapsed="false">
      <c r="A1074" s="31" t="s">
        <v>3645</v>
      </c>
      <c r="B1074" s="31" t="s">
        <v>3646</v>
      </c>
      <c r="C1074" s="31" t="s">
        <v>3647</v>
      </c>
      <c r="D1074" s="31" t="n">
        <v>1000</v>
      </c>
      <c r="E1074" s="31" t="n">
        <v>0</v>
      </c>
      <c r="F1074" s="31" t="n">
        <v>0.5</v>
      </c>
      <c r="G1074" s="32" t="n">
        <v>45873</v>
      </c>
      <c r="H1074" s="32" t="n">
        <v>45873</v>
      </c>
      <c r="I1074" s="32"/>
      <c r="J1074" s="31" t="n">
        <f aca="true">IF(I1074&gt;0,I1074-TODAY(),H1074-TODAY())</f>
        <v>1179</v>
      </c>
      <c r="K1074" s="31" t="n">
        <v>1833</v>
      </c>
      <c r="L1074" s="31" t="n">
        <v>116.58</v>
      </c>
      <c r="M1074" s="33" t="n">
        <f aca="false">F1074/K1074*365/D1074</f>
        <v>9.95635570103655E-005</v>
      </c>
      <c r="N1074" s="33" t="n">
        <f aca="false">R1074/S1074</f>
        <v>-0.0439436686346024</v>
      </c>
      <c r="O1074" s="33" t="n">
        <f aca="false">M1074/L1074*100</f>
        <v>8.54036344230275E-005</v>
      </c>
      <c r="P1074" s="0" t="n">
        <f aca="false">M1074*100/365*J1074</f>
        <v>0.0321603927986907</v>
      </c>
      <c r="Q1074" s="0" t="n">
        <f aca="false">P1074-L1074+100</f>
        <v>-16.5478396072013</v>
      </c>
      <c r="R1074" s="0" t="n">
        <f aca="false">Q1074/J1074*365</f>
        <v>-5.12295288942195</v>
      </c>
      <c r="S1074" s="0" t="n">
        <f aca="false">E1074/D1074+L1074</f>
        <v>116.58</v>
      </c>
    </row>
    <row r="1075" customFormat="false" ht="12.8" hidden="false" customHeight="false" outlineLevel="0" collapsed="false">
      <c r="A1075" s="31" t="s">
        <v>3648</v>
      </c>
      <c r="B1075" s="31" t="s">
        <v>3649</v>
      </c>
      <c r="C1075" s="31" t="s">
        <v>3650</v>
      </c>
      <c r="D1075" s="31" t="n">
        <v>1000</v>
      </c>
      <c r="E1075" s="31" t="n">
        <v>0</v>
      </c>
      <c r="F1075" s="31" t="n">
        <v>0.5</v>
      </c>
      <c r="G1075" s="32" t="n">
        <v>45751</v>
      </c>
      <c r="H1075" s="32" t="n">
        <v>45751</v>
      </c>
      <c r="I1075" s="32"/>
      <c r="J1075" s="31" t="n">
        <f aca="true">IF(I1075&gt;0,I1075-TODAY(),H1075-TODAY())</f>
        <v>1057</v>
      </c>
      <c r="K1075" s="31" t="n">
        <v>1830</v>
      </c>
      <c r="L1075" s="31" t="n">
        <v>115</v>
      </c>
      <c r="M1075" s="33" t="n">
        <f aca="false">F1075/K1075*365/D1075</f>
        <v>9.97267759562842E-005</v>
      </c>
      <c r="N1075" s="33" t="n">
        <f aca="false">R1075/S1075</f>
        <v>-0.0449546203758086</v>
      </c>
      <c r="O1075" s="33" t="n">
        <f aca="false">M1075/L1075*100</f>
        <v>8.67189356141601E-005</v>
      </c>
      <c r="P1075" s="0" t="n">
        <f aca="false">M1075*100/365*J1075</f>
        <v>0.028879781420765</v>
      </c>
      <c r="Q1075" s="0" t="n">
        <f aca="false">P1075-L1075+100</f>
        <v>-14.9711202185792</v>
      </c>
      <c r="R1075" s="0" t="n">
        <f aca="false">Q1075/J1075*365</f>
        <v>-5.16978134321799</v>
      </c>
      <c r="S1075" s="0" t="n">
        <f aca="false">E1075/D1075+L1075</f>
        <v>115</v>
      </c>
    </row>
    <row r="1076" customFormat="false" ht="12.8" hidden="false" customHeight="false" outlineLevel="0" collapsed="false">
      <c r="A1076" s="31" t="s">
        <v>3651</v>
      </c>
      <c r="B1076" s="31" t="s">
        <v>3652</v>
      </c>
      <c r="C1076" s="31" t="s">
        <v>3653</v>
      </c>
      <c r="D1076" s="31" t="n">
        <v>1000</v>
      </c>
      <c r="E1076" s="31" t="n">
        <v>0</v>
      </c>
      <c r="F1076" s="31" t="n">
        <v>0.3</v>
      </c>
      <c r="G1076" s="32" t="n">
        <v>44771</v>
      </c>
      <c r="H1076" s="32" t="n">
        <v>44771</v>
      </c>
      <c r="I1076" s="32"/>
      <c r="J1076" s="31" t="n">
        <f aca="true">IF(I1076&gt;0,I1076-TODAY(),H1076-TODAY())</f>
        <v>77</v>
      </c>
      <c r="K1076" s="31" t="n">
        <v>1095</v>
      </c>
      <c r="L1076" s="31" t="n">
        <v>100.98</v>
      </c>
      <c r="M1076" s="33" t="n">
        <f aca="false">F1076/K1076*365/D1076</f>
        <v>0.0001</v>
      </c>
      <c r="N1076" s="33" t="n">
        <f aca="false">R1076/S1076</f>
        <v>-0.0459046795945193</v>
      </c>
      <c r="O1076" s="33" t="n">
        <f aca="false">M1076/L1076*100</f>
        <v>9.90295107942167E-005</v>
      </c>
      <c r="P1076" s="0" t="n">
        <f aca="false">M1076*100/365*J1076</f>
        <v>0.00210958904109589</v>
      </c>
      <c r="Q1076" s="0" t="n">
        <f aca="false">P1076-L1076+100</f>
        <v>-0.977890410958906</v>
      </c>
      <c r="R1076" s="0" t="n">
        <f aca="false">Q1076/J1076*365</f>
        <v>-4.63545454545456</v>
      </c>
      <c r="S1076" s="0" t="n">
        <f aca="false">E1076/D1076+L1076</f>
        <v>100.98</v>
      </c>
    </row>
    <row r="1077" customFormat="false" ht="12.8" hidden="false" customHeight="false" outlineLevel="0" collapsed="false">
      <c r="A1077" s="28" t="s">
        <v>1619</v>
      </c>
      <c r="B1077" s="28" t="s">
        <v>1620</v>
      </c>
      <c r="C1077" s="28" t="s">
        <v>1621</v>
      </c>
      <c r="D1077" s="28" t="n">
        <v>1000</v>
      </c>
      <c r="E1077" s="34" t="n">
        <v>22.95</v>
      </c>
      <c r="F1077" s="34" t="n">
        <v>28.22</v>
      </c>
      <c r="G1077" s="29" t="n">
        <v>44728</v>
      </c>
      <c r="H1077" s="29" t="n">
        <v>45456</v>
      </c>
      <c r="I1077" s="29" t="n">
        <v>44728</v>
      </c>
      <c r="J1077" s="28" t="n">
        <f aca="true">IF(I1077&gt;0,I1077-TODAY(),H1077-TODAY())</f>
        <v>34</v>
      </c>
      <c r="K1077" s="28" t="n">
        <v>182</v>
      </c>
      <c r="L1077" s="28" t="n">
        <v>101</v>
      </c>
      <c r="M1077" s="30" t="n">
        <f aca="false">F1077/K1077*365/D1077</f>
        <v>0.0565950549450549</v>
      </c>
      <c r="N1077" s="30" t="n">
        <f aca="false">R1077/S1077</f>
        <v>-0.0502439160917547</v>
      </c>
      <c r="O1077" s="30" t="n">
        <f aca="false">M1077/L1077*100</f>
        <v>0.056034707866391</v>
      </c>
      <c r="P1077" s="0" t="n">
        <f aca="false">M1077*100/365*J1077</f>
        <v>0.527186813186813</v>
      </c>
      <c r="Q1077" s="0" t="n">
        <f aca="false">P1077-L1077+100</f>
        <v>-0.472813186813184</v>
      </c>
      <c r="R1077" s="0" t="n">
        <f aca="false">Q1077/J1077*365</f>
        <v>-5.07578862314153</v>
      </c>
      <c r="S1077" s="0" t="n">
        <f aca="false">E1077/D1077+L1077</f>
        <v>101.02295</v>
      </c>
    </row>
    <row r="1078" customFormat="false" ht="12.8" hidden="false" customHeight="false" outlineLevel="0" collapsed="false">
      <c r="A1078" s="31" t="s">
        <v>3654</v>
      </c>
      <c r="B1078" s="31" t="s">
        <v>3655</v>
      </c>
      <c r="C1078" s="31" t="s">
        <v>3656</v>
      </c>
      <c r="D1078" s="31" t="n">
        <v>1000</v>
      </c>
      <c r="E1078" s="31" t="n">
        <v>0.04</v>
      </c>
      <c r="F1078" s="31" t="n">
        <v>0.05</v>
      </c>
      <c r="G1078" s="32" t="n">
        <v>44719</v>
      </c>
      <c r="H1078" s="32" t="n">
        <v>45083</v>
      </c>
      <c r="I1078" s="32"/>
      <c r="J1078" s="31" t="n">
        <f aca="true">IF(I1078&gt;0,I1078-TODAY(),H1078-TODAY())</f>
        <v>389</v>
      </c>
      <c r="K1078" s="31" t="n">
        <v>182</v>
      </c>
      <c r="L1078" s="31" t="n">
        <v>106.98</v>
      </c>
      <c r="M1078" s="33" t="n">
        <f aca="false">F1078/K1078*365/D1078</f>
        <v>0.000100274725274725</v>
      </c>
      <c r="N1078" s="33" t="n">
        <f aca="false">R1078/S1078</f>
        <v>-0.0611266349680808</v>
      </c>
      <c r="O1078" s="33" t="n">
        <f aca="false">M1078/L1078*100</f>
        <v>9.37322165589131E-005</v>
      </c>
      <c r="P1078" s="0" t="n">
        <f aca="false">M1078*100/365*J1078</f>
        <v>0.0106868131868132</v>
      </c>
      <c r="Q1078" s="0" t="n">
        <f aca="false">P1078-L1078+100</f>
        <v>-6.9693131868132</v>
      </c>
      <c r="R1078" s="0" t="n">
        <f aca="false">Q1078/J1078*365</f>
        <v>-6.53932985395069</v>
      </c>
      <c r="S1078" s="0" t="n">
        <f aca="false">E1078/D1078+L1078</f>
        <v>106.98004</v>
      </c>
    </row>
    <row r="1079" customFormat="false" ht="12.8" hidden="false" customHeight="false" outlineLevel="0" collapsed="false">
      <c r="A1079" s="31" t="s">
        <v>3657</v>
      </c>
      <c r="B1079" s="31" t="s">
        <v>3658</v>
      </c>
      <c r="C1079" s="31" t="s">
        <v>3659</v>
      </c>
      <c r="D1079" s="31" t="n">
        <v>1000</v>
      </c>
      <c r="E1079" s="31" t="n">
        <v>0</v>
      </c>
      <c r="F1079" s="31" t="n">
        <v>0.5</v>
      </c>
      <c r="G1079" s="32" t="n">
        <v>45714</v>
      </c>
      <c r="H1079" s="32" t="n">
        <v>45714</v>
      </c>
      <c r="I1079" s="32"/>
      <c r="J1079" s="31" t="n">
        <f aca="true">IF(I1079&gt;0,I1079-TODAY(),H1079-TODAY())</f>
        <v>1020</v>
      </c>
      <c r="K1079" s="31" t="n">
        <v>1833</v>
      </c>
      <c r="L1079" s="31" t="n">
        <v>122.02</v>
      </c>
      <c r="M1079" s="33" t="n">
        <f aca="false">F1079/K1079*365/D1079</f>
        <v>9.95635570103655E-005</v>
      </c>
      <c r="N1079" s="33" t="n">
        <f aca="false">R1079/S1079</f>
        <v>-0.0644955706167178</v>
      </c>
      <c r="O1079" s="33" t="n">
        <f aca="false">M1079/L1079*100</f>
        <v>8.15960965500455E-005</v>
      </c>
      <c r="P1079" s="0" t="n">
        <f aca="false">M1079*100/365*J1079</f>
        <v>0.027823240589198</v>
      </c>
      <c r="Q1079" s="0" t="n">
        <f aca="false">P1079-L1079+100</f>
        <v>-21.9921767594108</v>
      </c>
      <c r="R1079" s="0" t="n">
        <f aca="false">Q1079/J1079*365</f>
        <v>-7.8697495266519</v>
      </c>
      <c r="S1079" s="0" t="n">
        <f aca="false">E1079/D1079+L1079</f>
        <v>122.02</v>
      </c>
    </row>
    <row r="1080" customFormat="false" ht="12.8" hidden="false" customHeight="false" outlineLevel="0" collapsed="false">
      <c r="A1080" s="31" t="s">
        <v>3660</v>
      </c>
      <c r="B1080" s="31" t="s">
        <v>3661</v>
      </c>
      <c r="C1080" s="31" t="s">
        <v>3662</v>
      </c>
      <c r="D1080" s="31" t="n">
        <v>1000</v>
      </c>
      <c r="E1080" s="31" t="n">
        <v>0</v>
      </c>
      <c r="F1080" s="31" t="n">
        <v>0.05</v>
      </c>
      <c r="G1080" s="32" t="n">
        <v>44780</v>
      </c>
      <c r="H1080" s="32" t="n">
        <v>45145</v>
      </c>
      <c r="I1080" s="32"/>
      <c r="J1080" s="31" t="n">
        <f aca="true">IF(I1080&gt;0,I1080-TODAY(),H1080-TODAY())</f>
        <v>451</v>
      </c>
      <c r="K1080" s="31" t="n">
        <v>181</v>
      </c>
      <c r="L1080" s="31" t="n">
        <v>110</v>
      </c>
      <c r="M1080" s="33" t="n">
        <f aca="false">F1080/K1080*365/D1080</f>
        <v>0.000100828729281768</v>
      </c>
      <c r="N1080" s="33" t="n">
        <f aca="false">R1080/S1080</f>
        <v>-0.0734822137534649</v>
      </c>
      <c r="O1080" s="33" t="n">
        <f aca="false">M1080/L1080*100</f>
        <v>9.16624811652436E-005</v>
      </c>
      <c r="P1080" s="0" t="n">
        <f aca="false">M1080*100/365*J1080</f>
        <v>0.0124585635359116</v>
      </c>
      <c r="Q1080" s="0" t="n">
        <f aca="false">P1080-L1080+100</f>
        <v>-9.98754143646408</v>
      </c>
      <c r="R1080" s="0" t="n">
        <f aca="false">Q1080/J1080*365</f>
        <v>-8.08304351288113</v>
      </c>
      <c r="S1080" s="0" t="n">
        <f aca="false">E1080/D1080+L1080</f>
        <v>110</v>
      </c>
    </row>
    <row r="1081" customFormat="false" ht="12.8" hidden="false" customHeight="false" outlineLevel="0" collapsed="false">
      <c r="A1081" s="31" t="s">
        <v>3663</v>
      </c>
      <c r="B1081" s="31" t="s">
        <v>3664</v>
      </c>
      <c r="C1081" s="31" t="s">
        <v>3665</v>
      </c>
      <c r="D1081" s="31" t="n">
        <v>1000</v>
      </c>
      <c r="E1081" s="31" t="n">
        <v>0</v>
      </c>
      <c r="F1081" s="31" t="n">
        <v>47.5</v>
      </c>
      <c r="G1081" s="32" t="n">
        <v>45776</v>
      </c>
      <c r="H1081" s="32" t="n">
        <v>45776</v>
      </c>
      <c r="I1081" s="32"/>
      <c r="J1081" s="31" t="n">
        <f aca="true">IF(I1081&gt;0,I1081-TODAY(),H1081-TODAY())</f>
        <v>1082</v>
      </c>
      <c r="K1081" s="31" t="n">
        <v>1832</v>
      </c>
      <c r="L1081" s="31" t="n">
        <v>133.77</v>
      </c>
      <c r="M1081" s="33" t="n">
        <f aca="false">F1081/K1081*365/D1081</f>
        <v>0.00946370087336245</v>
      </c>
      <c r="N1081" s="33" t="n">
        <f aca="false">R1081/S1081</f>
        <v>-0.0780858416424347</v>
      </c>
      <c r="O1081" s="33" t="n">
        <f aca="false">M1081/L1081*100</f>
        <v>0.00707460631932604</v>
      </c>
      <c r="P1081" s="0" t="n">
        <f aca="false">M1081*100/365*J1081</f>
        <v>2.805403930131</v>
      </c>
      <c r="Q1081" s="0" t="n">
        <f aca="false">P1081-L1081+100</f>
        <v>-30.964596069869</v>
      </c>
      <c r="R1081" s="0" t="n">
        <f aca="false">Q1081/J1081*365</f>
        <v>-10.4455430365085</v>
      </c>
      <c r="S1081" s="0" t="n">
        <f aca="false">E1081/D1081+L1081</f>
        <v>133.77</v>
      </c>
    </row>
    <row r="1082" customFormat="false" ht="12.8" hidden="false" customHeight="false" outlineLevel="0" collapsed="false">
      <c r="A1082" s="31" t="s">
        <v>3666</v>
      </c>
      <c r="B1082" s="31" t="s">
        <v>3667</v>
      </c>
      <c r="C1082" s="31" t="s">
        <v>3668</v>
      </c>
      <c r="D1082" s="31" t="n">
        <v>1000</v>
      </c>
      <c r="E1082" s="31" t="n">
        <v>0</v>
      </c>
      <c r="F1082" s="31" t="n">
        <v>0.5</v>
      </c>
      <c r="G1082" s="32" t="n">
        <v>45652</v>
      </c>
      <c r="H1082" s="32" t="n">
        <v>45652</v>
      </c>
      <c r="I1082" s="32"/>
      <c r="J1082" s="31" t="n">
        <f aca="true">IF(I1082&gt;0,I1082-TODAY(),H1082-TODAY())</f>
        <v>958</v>
      </c>
      <c r="K1082" s="31" t="n">
        <v>1833</v>
      </c>
      <c r="L1082" s="31" t="n">
        <v>126.72</v>
      </c>
      <c r="M1082" s="33" t="n">
        <f aca="false">F1082/K1082*365/D1082</f>
        <v>9.95635570103655E-005</v>
      </c>
      <c r="N1082" s="33" t="n">
        <f aca="false">R1082/S1082</f>
        <v>-0.0802589916917611</v>
      </c>
      <c r="O1082" s="33" t="n">
        <f aca="false">M1082/L1082*100</f>
        <v>7.85697261761091E-005</v>
      </c>
      <c r="P1082" s="0" t="n">
        <f aca="false">M1082*100/365*J1082</f>
        <v>0.0261320240043644</v>
      </c>
      <c r="Q1082" s="0" t="n">
        <f aca="false">P1082-L1082+100</f>
        <v>-26.6938679759956</v>
      </c>
      <c r="R1082" s="0" t="n">
        <f aca="false">Q1082/J1082*365</f>
        <v>-10.17041942718</v>
      </c>
      <c r="S1082" s="0" t="n">
        <f aca="false">E1082/D1082+L1082</f>
        <v>126.72</v>
      </c>
    </row>
    <row r="1083" customFormat="false" ht="12.8" hidden="false" customHeight="false" outlineLevel="0" collapsed="false">
      <c r="A1083" s="31" t="s">
        <v>3669</v>
      </c>
      <c r="B1083" s="31" t="s">
        <v>3670</v>
      </c>
      <c r="C1083" s="31" t="s">
        <v>3671</v>
      </c>
      <c r="D1083" s="31" t="n">
        <v>1000</v>
      </c>
      <c r="E1083" s="31" t="n">
        <v>0</v>
      </c>
      <c r="F1083" s="31" t="n">
        <v>0.4</v>
      </c>
      <c r="G1083" s="32" t="n">
        <v>45349</v>
      </c>
      <c r="H1083" s="32" t="n">
        <v>45349</v>
      </c>
      <c r="I1083" s="32"/>
      <c r="J1083" s="31" t="n">
        <f aca="true">IF(I1083&gt;0,I1083-TODAY(),H1083-TODAY())</f>
        <v>655</v>
      </c>
      <c r="K1083" s="31" t="n">
        <v>1461</v>
      </c>
      <c r="L1083" s="31" t="n">
        <v>116.95</v>
      </c>
      <c r="M1083" s="33" t="n">
        <f aca="false">F1083/K1083*365/D1083</f>
        <v>9.99315537303217E-005</v>
      </c>
      <c r="N1083" s="33" t="n">
        <f aca="false">R1083/S1083</f>
        <v>-0.080679150850408</v>
      </c>
      <c r="O1083" s="33" t="n">
        <f aca="false">M1083/L1083*100</f>
        <v>8.54481006672268E-005</v>
      </c>
      <c r="P1083" s="0" t="n">
        <f aca="false">M1083*100/365*J1083</f>
        <v>0.0179329226557153</v>
      </c>
      <c r="Q1083" s="0" t="n">
        <f aca="false">P1083-L1083+100</f>
        <v>-16.9320670773443</v>
      </c>
      <c r="R1083" s="0" t="n">
        <f aca="false">Q1083/J1083*365</f>
        <v>-9.43542669195521</v>
      </c>
      <c r="S1083" s="0" t="n">
        <f aca="false">E1083/D1083+L1083</f>
        <v>116.95</v>
      </c>
    </row>
    <row r="1084" customFormat="false" ht="12.8" hidden="false" customHeight="false" outlineLevel="0" collapsed="false">
      <c r="A1084" s="31" t="s">
        <v>3672</v>
      </c>
      <c r="B1084" s="31" t="s">
        <v>3673</v>
      </c>
      <c r="C1084" s="31" t="s">
        <v>3674</v>
      </c>
      <c r="D1084" s="31" t="n">
        <v>1000</v>
      </c>
      <c r="E1084" s="31" t="n">
        <v>0</v>
      </c>
      <c r="F1084" s="31" t="n">
        <v>0.35</v>
      </c>
      <c r="G1084" s="32" t="n">
        <v>44781</v>
      </c>
      <c r="H1084" s="32" t="n">
        <v>44781</v>
      </c>
      <c r="I1084" s="32"/>
      <c r="J1084" s="31" t="n">
        <f aca="true">IF(I1084&gt;0,I1084-TODAY(),H1084-TODAY())</f>
        <v>87</v>
      </c>
      <c r="K1084" s="31" t="n">
        <v>1285</v>
      </c>
      <c r="L1084" s="31" t="n">
        <v>101.99</v>
      </c>
      <c r="M1084" s="33" t="n">
        <f aca="false">F1084/K1084*365/D1084</f>
        <v>9.94163424124513E-005</v>
      </c>
      <c r="N1084" s="33" t="n">
        <f aca="false">R1084/S1084</f>
        <v>-0.081762025105122</v>
      </c>
      <c r="O1084" s="33" t="n">
        <f aca="false">M1084/L1084*100</f>
        <v>9.74765588905298E-005</v>
      </c>
      <c r="P1084" s="0" t="n">
        <f aca="false">M1084*100/365*J1084</f>
        <v>0.00236964980544747</v>
      </c>
      <c r="Q1084" s="0" t="n">
        <f aca="false">P1084-L1084+100</f>
        <v>-1.98763035019455</v>
      </c>
      <c r="R1084" s="0" t="n">
        <f aca="false">Q1084/J1084*365</f>
        <v>-8.33890894047139</v>
      </c>
      <c r="S1084" s="0" t="n">
        <f aca="false">E1084/D1084+L1084</f>
        <v>101.99</v>
      </c>
    </row>
    <row r="1085" customFormat="false" ht="12.8" hidden="false" customHeight="false" outlineLevel="0" collapsed="false">
      <c r="A1085" s="31" t="s">
        <v>3675</v>
      </c>
      <c r="B1085" s="31" t="s">
        <v>3676</v>
      </c>
      <c r="C1085" s="31" t="s">
        <v>3677</v>
      </c>
      <c r="D1085" s="31" t="n">
        <v>1000</v>
      </c>
      <c r="E1085" s="31" t="n">
        <v>0</v>
      </c>
      <c r="F1085" s="31" t="n">
        <v>0.5</v>
      </c>
      <c r="G1085" s="32" t="n">
        <v>45715</v>
      </c>
      <c r="H1085" s="32" t="n">
        <v>45715</v>
      </c>
      <c r="I1085" s="32"/>
      <c r="J1085" s="31" t="n">
        <f aca="true">IF(I1085&gt;0,I1085-TODAY(),H1085-TODAY())</f>
        <v>1021</v>
      </c>
      <c r="K1085" s="31" t="n">
        <v>1833</v>
      </c>
      <c r="L1085" s="31" t="n">
        <v>131.17</v>
      </c>
      <c r="M1085" s="33" t="n">
        <f aca="false">F1085/K1085*365/D1085</f>
        <v>9.95635570103655E-005</v>
      </c>
      <c r="N1085" s="33" t="n">
        <f aca="false">R1085/S1085</f>
        <v>-0.0848752739010418</v>
      </c>
      <c r="O1085" s="33" t="n">
        <f aca="false">M1085/L1085*100</f>
        <v>7.59042136238206E-005</v>
      </c>
      <c r="P1085" s="0" t="n">
        <f aca="false">M1085*100/365*J1085</f>
        <v>0.0278505182760502</v>
      </c>
      <c r="Q1085" s="0" t="n">
        <f aca="false">P1085-L1085+100</f>
        <v>-31.1421494817239</v>
      </c>
      <c r="R1085" s="0" t="n">
        <f aca="false">Q1085/J1085*365</f>
        <v>-11.1330896775996</v>
      </c>
      <c r="S1085" s="0" t="n">
        <f aca="false">E1085/D1085+L1085</f>
        <v>131.17</v>
      </c>
    </row>
    <row r="1086" customFormat="false" ht="12.8" hidden="false" customHeight="false" outlineLevel="0" collapsed="false">
      <c r="A1086" s="31" t="s">
        <v>3678</v>
      </c>
      <c r="B1086" s="31" t="s">
        <v>3679</v>
      </c>
      <c r="C1086" s="31" t="s">
        <v>3680</v>
      </c>
      <c r="D1086" s="31" t="n">
        <v>1000</v>
      </c>
      <c r="E1086" s="31" t="n">
        <v>0.04</v>
      </c>
      <c r="F1086" s="31" t="n">
        <v>0.05</v>
      </c>
      <c r="G1086" s="32" t="n">
        <v>44712</v>
      </c>
      <c r="H1086" s="32" t="n">
        <v>44894</v>
      </c>
      <c r="I1086" s="32"/>
      <c r="J1086" s="31" t="n">
        <f aca="true">IF(I1086&gt;0,I1086-TODAY(),H1086-TODAY())</f>
        <v>200</v>
      </c>
      <c r="K1086" s="31" t="n">
        <v>182</v>
      </c>
      <c r="L1086" s="31" t="n">
        <v>104.97</v>
      </c>
      <c r="M1086" s="33" t="n">
        <f aca="false">F1086/K1086*365/D1086</f>
        <v>0.000100274725274725</v>
      </c>
      <c r="N1086" s="33" t="n">
        <f aca="false">R1086/S1086</f>
        <v>-0.0863124614173008</v>
      </c>
      <c r="O1086" s="33" t="n">
        <f aca="false">M1086/L1086*100</f>
        <v>9.55270317945368E-005</v>
      </c>
      <c r="P1086" s="0" t="n">
        <f aca="false">M1086*100/365*J1086</f>
        <v>0.00549450549450549</v>
      </c>
      <c r="Q1086" s="0" t="n">
        <f aca="false">P1086-L1086+100</f>
        <v>-4.96450549450549</v>
      </c>
      <c r="R1086" s="0" t="n">
        <f aca="false">Q1086/J1086*365</f>
        <v>-9.06022252747252</v>
      </c>
      <c r="S1086" s="0" t="n">
        <f aca="false">E1086/D1086+L1086</f>
        <v>104.97004</v>
      </c>
    </row>
    <row r="1087" customFormat="false" ht="12.8" hidden="false" customHeight="false" outlineLevel="0" collapsed="false">
      <c r="A1087" s="31" t="s">
        <v>3681</v>
      </c>
      <c r="B1087" s="31" t="s">
        <v>3682</v>
      </c>
      <c r="C1087" s="31" t="s">
        <v>3683</v>
      </c>
      <c r="D1087" s="31" t="n">
        <v>1000</v>
      </c>
      <c r="E1087" s="31" t="n">
        <v>0</v>
      </c>
      <c r="F1087" s="31" t="n">
        <v>47.5</v>
      </c>
      <c r="G1087" s="32" t="n">
        <v>45748</v>
      </c>
      <c r="H1087" s="32" t="n">
        <v>45748</v>
      </c>
      <c r="I1087" s="32"/>
      <c r="J1087" s="31" t="n">
        <f aca="true">IF(I1087&gt;0,I1087-TODAY(),H1087-TODAY())</f>
        <v>1054</v>
      </c>
      <c r="K1087" s="31" t="n">
        <v>1832</v>
      </c>
      <c r="L1087" s="31" t="n">
        <v>136.91</v>
      </c>
      <c r="M1087" s="33" t="n">
        <f aca="false">F1087/K1087*365/D1087</f>
        <v>0.00946370087336245</v>
      </c>
      <c r="N1087" s="33" t="n">
        <f aca="false">R1087/S1087</f>
        <v>-0.0864477095089379</v>
      </c>
      <c r="O1087" s="33" t="n">
        <f aca="false">M1087/L1087*100</f>
        <v>0.00691235181751694</v>
      </c>
      <c r="P1087" s="0" t="n">
        <f aca="false">M1087*100/365*J1087</f>
        <v>2.7328056768559</v>
      </c>
      <c r="Q1087" s="0" t="n">
        <f aca="false">P1087-L1087+100</f>
        <v>-34.1771943231441</v>
      </c>
      <c r="R1087" s="0" t="n">
        <f aca="false">Q1087/J1087*365</f>
        <v>-11.8355559088687</v>
      </c>
      <c r="S1087" s="0" t="n">
        <f aca="false">E1087/D1087+L1087</f>
        <v>136.91</v>
      </c>
    </row>
    <row r="1088" customFormat="false" ht="12.8" hidden="false" customHeight="false" outlineLevel="0" collapsed="false">
      <c r="A1088" s="31" t="s">
        <v>3684</v>
      </c>
      <c r="B1088" s="31" t="s">
        <v>3685</v>
      </c>
      <c r="C1088" s="31" t="s">
        <v>3686</v>
      </c>
      <c r="D1088" s="31" t="n">
        <v>1000</v>
      </c>
      <c r="E1088" s="31" t="n">
        <v>0.04</v>
      </c>
      <c r="F1088" s="31" t="n">
        <v>0.05</v>
      </c>
      <c r="G1088" s="32" t="n">
        <v>44747</v>
      </c>
      <c r="H1088" s="32" t="n">
        <v>45121</v>
      </c>
      <c r="I1088" s="32"/>
      <c r="J1088" s="31" t="n">
        <f aca="true">IF(I1088&gt;0,I1088-TODAY(),H1088-TODAY())</f>
        <v>427</v>
      </c>
      <c r="K1088" s="31" t="n">
        <v>182</v>
      </c>
      <c r="L1088" s="31" t="n">
        <v>112</v>
      </c>
      <c r="M1088" s="33" t="n">
        <f aca="false">F1088/K1088*365/D1088</f>
        <v>0.000100274725274725</v>
      </c>
      <c r="N1088" s="33" t="n">
        <f aca="false">R1088/S1088</f>
        <v>-0.0914962509717883</v>
      </c>
      <c r="O1088" s="33" t="n">
        <f aca="false">M1088/L1088*100</f>
        <v>8.95310047095761E-005</v>
      </c>
      <c r="P1088" s="0" t="n">
        <f aca="false">M1088*100/365*J1088</f>
        <v>0.0117307692307692</v>
      </c>
      <c r="Q1088" s="0" t="n">
        <f aca="false">P1088-L1088+100</f>
        <v>-11.9882692307692</v>
      </c>
      <c r="R1088" s="0" t="n">
        <f aca="false">Q1088/J1088*365</f>
        <v>-10.2475837686903</v>
      </c>
      <c r="S1088" s="0" t="n">
        <f aca="false">E1088/D1088+L1088</f>
        <v>112.00004</v>
      </c>
    </row>
    <row r="1089" customFormat="false" ht="12.8" hidden="false" customHeight="false" outlineLevel="0" collapsed="false">
      <c r="A1089" s="31" t="s">
        <v>3687</v>
      </c>
      <c r="B1089" s="31" t="s">
        <v>3688</v>
      </c>
      <c r="C1089" s="31" t="s">
        <v>3689</v>
      </c>
      <c r="D1089" s="31" t="n">
        <v>1000</v>
      </c>
      <c r="E1089" s="31" t="n">
        <v>0</v>
      </c>
      <c r="F1089" s="31" t="n">
        <v>0.5</v>
      </c>
      <c r="G1089" s="32" t="n">
        <v>46302</v>
      </c>
      <c r="H1089" s="32" t="n">
        <v>46302</v>
      </c>
      <c r="I1089" s="32"/>
      <c r="J1089" s="31" t="n">
        <f aca="true">IF(I1089&gt;0,I1089-TODAY(),H1089-TODAY())</f>
        <v>1608</v>
      </c>
      <c r="K1089" s="31" t="n">
        <v>1833</v>
      </c>
      <c r="L1089" s="31" t="n">
        <v>200</v>
      </c>
      <c r="M1089" s="33" t="n">
        <f aca="false">F1089/K1089*365/D1089</f>
        <v>9.95635570103655E-005</v>
      </c>
      <c r="N1089" s="33" t="n">
        <f aca="false">R1089/S1089</f>
        <v>-0.113445243097117</v>
      </c>
      <c r="O1089" s="33" t="n">
        <f aca="false">M1089/L1089*100</f>
        <v>4.97817785051828E-005</v>
      </c>
      <c r="P1089" s="0" t="n">
        <f aca="false">M1089*100/365*J1089</f>
        <v>0.0438625204582651</v>
      </c>
      <c r="Q1089" s="0" t="n">
        <f aca="false">P1089-L1089+100</f>
        <v>-99.9561374795417</v>
      </c>
      <c r="R1089" s="0" t="n">
        <f aca="false">Q1089/J1089*365</f>
        <v>-22.6890486194233</v>
      </c>
      <c r="S1089" s="0" t="n">
        <f aca="false">E1089/D1089+L1089</f>
        <v>200</v>
      </c>
    </row>
    <row r="1090" customFormat="false" ht="12.8" hidden="false" customHeight="false" outlineLevel="0" collapsed="false">
      <c r="A1090" s="28" t="s">
        <v>3690</v>
      </c>
      <c r="B1090" s="28" t="s">
        <v>3691</v>
      </c>
      <c r="C1090" s="28" t="s">
        <v>3692</v>
      </c>
      <c r="D1090" s="28" t="n">
        <v>526.45</v>
      </c>
      <c r="E1090" s="28" t="n">
        <v>5.68</v>
      </c>
      <c r="F1090" s="28" t="n">
        <v>8.43</v>
      </c>
      <c r="G1090" s="29" t="n">
        <v>44724</v>
      </c>
      <c r="H1090" s="29" t="n">
        <v>55865</v>
      </c>
      <c r="I1090" s="29" t="n">
        <v>44724</v>
      </c>
      <c r="J1090" s="28" t="n">
        <f aca="true">IF(I1090&gt;0,I1090-TODAY(),H1090-TODAY())</f>
        <v>30</v>
      </c>
      <c r="K1090" s="28" t="n">
        <v>92</v>
      </c>
      <c r="L1090" s="28" t="n">
        <v>101.51</v>
      </c>
      <c r="M1090" s="30" t="n">
        <f aca="false">F1090/K1090*365/D1090</f>
        <v>0.0635295064975822</v>
      </c>
      <c r="N1090" s="30" t="n">
        <f aca="false">R1090/S1090</f>
        <v>-0.118386747245047</v>
      </c>
      <c r="O1090" s="30" t="n">
        <f aca="false">M1090/L1090*100</f>
        <v>0.0625844808369444</v>
      </c>
      <c r="P1090" s="0" t="n">
        <f aca="false">M1090*100/365*J1090</f>
        <v>0.522160327377388</v>
      </c>
      <c r="Q1090" s="0" t="n">
        <f aca="false">P1090-L1090+100</f>
        <v>-0.987839672622613</v>
      </c>
      <c r="R1090" s="0" t="n">
        <f aca="false">Q1090/J1090*365</f>
        <v>-12.0187160169085</v>
      </c>
      <c r="S1090" s="0" t="n">
        <f aca="false">E1090/D1090+L1090</f>
        <v>101.520789248742</v>
      </c>
    </row>
    <row r="1091" customFormat="false" ht="12.8" hidden="false" customHeight="false" outlineLevel="0" collapsed="false">
      <c r="A1091" s="31" t="s">
        <v>3693</v>
      </c>
      <c r="B1091" s="31" t="s">
        <v>3694</v>
      </c>
      <c r="C1091" s="31" t="s">
        <v>3695</v>
      </c>
      <c r="D1091" s="31" t="n">
        <v>1000</v>
      </c>
      <c r="E1091" s="31" t="n">
        <v>0</v>
      </c>
      <c r="F1091" s="31" t="n">
        <v>0.5</v>
      </c>
      <c r="G1091" s="32" t="n">
        <v>45464</v>
      </c>
      <c r="H1091" s="32" t="n">
        <v>45464</v>
      </c>
      <c r="I1091" s="32"/>
      <c r="J1091" s="31" t="n">
        <f aca="true">IF(I1091&gt;0,I1091-TODAY(),H1091-TODAY())</f>
        <v>770</v>
      </c>
      <c r="K1091" s="31" t="n">
        <v>1827</v>
      </c>
      <c r="L1091" s="31" t="n">
        <v>135.59</v>
      </c>
      <c r="M1091" s="33" t="n">
        <f aca="false">F1091/K1091*365/D1091</f>
        <v>9.98905309250137E-005</v>
      </c>
      <c r="N1091" s="33" t="n">
        <f aca="false">R1091/S1091</f>
        <v>-0.124349844107175</v>
      </c>
      <c r="O1091" s="33" t="n">
        <f aca="false">M1091/L1091*100</f>
        <v>7.36710162438334E-005</v>
      </c>
      <c r="P1091" s="0" t="n">
        <f aca="false">M1091*100/365*J1091</f>
        <v>0.0210727969348659</v>
      </c>
      <c r="Q1091" s="0" t="n">
        <f aca="false">P1091-L1091+100</f>
        <v>-35.5689272030651</v>
      </c>
      <c r="R1091" s="0" t="n">
        <f aca="false">Q1091/J1091*365</f>
        <v>-16.8605953624919</v>
      </c>
      <c r="S1091" s="0" t="n">
        <f aca="false">E1091/D1091+L1091</f>
        <v>135.59</v>
      </c>
    </row>
    <row r="1092" customFormat="false" ht="12.8" hidden="false" customHeight="false" outlineLevel="0" collapsed="false">
      <c r="A1092" s="31" t="s">
        <v>3696</v>
      </c>
      <c r="B1092" s="31" t="s">
        <v>3697</v>
      </c>
      <c r="C1092" s="31" t="s">
        <v>3698</v>
      </c>
      <c r="D1092" s="31" t="n">
        <v>1000</v>
      </c>
      <c r="E1092" s="31" t="n">
        <v>0</v>
      </c>
      <c r="F1092" s="31" t="n">
        <v>0.15</v>
      </c>
      <c r="G1092" s="32" t="n">
        <v>44748</v>
      </c>
      <c r="H1092" s="32" t="n">
        <v>44748</v>
      </c>
      <c r="I1092" s="32"/>
      <c r="J1092" s="31" t="n">
        <f aca="true">IF(I1092&gt;0,I1092-TODAY(),H1092-TODAY())</f>
        <v>54</v>
      </c>
      <c r="K1092" s="31" t="n">
        <v>554</v>
      </c>
      <c r="L1092" s="31" t="n">
        <v>101.99</v>
      </c>
      <c r="M1092" s="33" t="n">
        <f aca="false">F1092/K1092*365/D1092</f>
        <v>9.8826714801444E-005</v>
      </c>
      <c r="N1092" s="33" t="n">
        <f aca="false">R1092/S1092</f>
        <v>-0.131787854244983</v>
      </c>
      <c r="O1092" s="33" t="n">
        <f aca="false">M1092/L1092*100</f>
        <v>9.68984359265066E-005</v>
      </c>
      <c r="P1092" s="0" t="n">
        <f aca="false">M1092*100/365*J1092</f>
        <v>0.00146209386281588</v>
      </c>
      <c r="Q1092" s="0" t="n">
        <f aca="false">P1092-L1092+100</f>
        <v>-1.98853790613718</v>
      </c>
      <c r="R1092" s="0" t="n">
        <f aca="false">Q1092/J1092*365</f>
        <v>-13.4410432544458</v>
      </c>
      <c r="S1092" s="0" t="n">
        <f aca="false">E1092/D1092+L1092</f>
        <v>101.99</v>
      </c>
    </row>
    <row r="1093" customFormat="false" ht="12.8" hidden="false" customHeight="false" outlineLevel="0" collapsed="false">
      <c r="A1093" s="31" t="s">
        <v>3699</v>
      </c>
      <c r="B1093" s="31" t="s">
        <v>3700</v>
      </c>
      <c r="C1093" s="31" t="s">
        <v>3701</v>
      </c>
      <c r="D1093" s="31" t="n">
        <v>1000</v>
      </c>
      <c r="E1093" s="31" t="n">
        <v>0.03</v>
      </c>
      <c r="F1093" s="31" t="n">
        <v>0.05</v>
      </c>
      <c r="G1093" s="32" t="n">
        <v>44775</v>
      </c>
      <c r="H1093" s="32" t="n">
        <v>45139</v>
      </c>
      <c r="I1093" s="32"/>
      <c r="J1093" s="31" t="n">
        <f aca="true">IF(I1093&gt;0,I1093-TODAY(),H1093-TODAY())</f>
        <v>445</v>
      </c>
      <c r="K1093" s="31" t="n">
        <v>182</v>
      </c>
      <c r="L1093" s="31" t="n">
        <v>120.74</v>
      </c>
      <c r="M1093" s="33" t="n">
        <f aca="false">F1093/K1093*365/D1093</f>
        <v>0.000100274725274725</v>
      </c>
      <c r="N1093" s="33" t="n">
        <f aca="false">R1093/S1093</f>
        <v>-0.140810244967057</v>
      </c>
      <c r="O1093" s="33" t="n">
        <f aca="false">M1093/L1093*100</f>
        <v>8.30501286025553E-005</v>
      </c>
      <c r="P1093" s="0" t="n">
        <f aca="false">M1093*100/365*J1093</f>
        <v>0.0122252747252747</v>
      </c>
      <c r="Q1093" s="0" t="n">
        <f aca="false">P1093-L1093+100</f>
        <v>-20.7277747252747</v>
      </c>
      <c r="R1093" s="0" t="n">
        <f aca="false">Q1093/J1093*365</f>
        <v>-17.0014332016298</v>
      </c>
      <c r="S1093" s="0" t="n">
        <f aca="false">E1093/D1093+L1093</f>
        <v>120.74003</v>
      </c>
    </row>
    <row r="1094" customFormat="false" ht="12.8" hidden="false" customHeight="false" outlineLevel="0" collapsed="false">
      <c r="A1094" s="31" t="s">
        <v>3702</v>
      </c>
      <c r="B1094" s="31" t="s">
        <v>3703</v>
      </c>
      <c r="C1094" s="31" t="s">
        <v>3704</v>
      </c>
      <c r="D1094" s="31" t="n">
        <v>1000</v>
      </c>
      <c r="E1094" s="31" t="n">
        <v>0</v>
      </c>
      <c r="F1094" s="31" t="n">
        <v>47.5</v>
      </c>
      <c r="G1094" s="32" t="n">
        <v>45141</v>
      </c>
      <c r="H1094" s="32" t="n">
        <v>45141</v>
      </c>
      <c r="I1094" s="32"/>
      <c r="J1094" s="31" t="n">
        <f aca="true">IF(I1094&gt;0,I1094-TODAY(),H1094-TODAY())</f>
        <v>447</v>
      </c>
      <c r="K1094" s="31" t="n">
        <v>1283</v>
      </c>
      <c r="L1094" s="31" t="n">
        <v>125.3</v>
      </c>
      <c r="M1094" s="33" t="n">
        <f aca="false">F1094/K1094*365/D1094</f>
        <v>0.0135132501948558</v>
      </c>
      <c r="N1094" s="33" t="n">
        <f aca="false">R1094/S1094</f>
        <v>-0.154090276692358</v>
      </c>
      <c r="O1094" s="33" t="n">
        <f aca="false">M1094/L1094*100</f>
        <v>0.0107847168354795</v>
      </c>
      <c r="P1094" s="0" t="n">
        <f aca="false">M1094*100/365*J1094</f>
        <v>1.65491036632892</v>
      </c>
      <c r="Q1094" s="0" t="n">
        <f aca="false">P1094-L1094+100</f>
        <v>-23.6450896336711</v>
      </c>
      <c r="R1094" s="0" t="n">
        <f aca="false">Q1094/J1094*365</f>
        <v>-19.3075116695524</v>
      </c>
      <c r="S1094" s="0" t="n">
        <f aca="false">E1094/D1094+L1094</f>
        <v>125.3</v>
      </c>
    </row>
    <row r="1095" customFormat="false" ht="12.8" hidden="false" customHeight="false" outlineLevel="0" collapsed="false">
      <c r="A1095" s="31" t="s">
        <v>3705</v>
      </c>
      <c r="B1095" s="31" t="s">
        <v>3706</v>
      </c>
      <c r="C1095" s="31" t="s">
        <v>3707</v>
      </c>
      <c r="D1095" s="31" t="n">
        <v>1000</v>
      </c>
      <c r="E1095" s="31" t="n">
        <v>0.04</v>
      </c>
      <c r="F1095" s="31" t="n">
        <v>0.05</v>
      </c>
      <c r="G1095" s="32" t="n">
        <v>44740</v>
      </c>
      <c r="H1095" s="32" t="n">
        <v>45114</v>
      </c>
      <c r="I1095" s="32"/>
      <c r="J1095" s="31" t="n">
        <f aca="true">IF(I1095&gt;0,I1095-TODAY(),H1095-TODAY())</f>
        <v>420</v>
      </c>
      <c r="K1095" s="31" t="n">
        <v>182</v>
      </c>
      <c r="L1095" s="31" t="n">
        <v>122</v>
      </c>
      <c r="M1095" s="33" t="n">
        <f aca="false">F1095/K1095*365/D1095</f>
        <v>0.000100274725274725</v>
      </c>
      <c r="N1095" s="33" t="n">
        <f aca="false">R1095/S1095</f>
        <v>-0.156631261321883</v>
      </c>
      <c r="O1095" s="33" t="n">
        <f aca="false">M1095/L1095*100</f>
        <v>8.21923977661683E-005</v>
      </c>
      <c r="P1095" s="0" t="n">
        <f aca="false">M1095*100/365*J1095</f>
        <v>0.0115384615384615</v>
      </c>
      <c r="Q1095" s="0" t="n">
        <f aca="false">P1095-L1095+100</f>
        <v>-21.9884615384615</v>
      </c>
      <c r="R1095" s="0" t="n">
        <f aca="false">Q1095/J1095*365</f>
        <v>-19.1090201465201</v>
      </c>
      <c r="S1095" s="0" t="n">
        <f aca="false">E1095/D1095+L1095</f>
        <v>122.00004</v>
      </c>
    </row>
    <row r="1096" customFormat="false" ht="12.8" hidden="false" customHeight="false" outlineLevel="0" collapsed="false">
      <c r="A1096" s="31" t="s">
        <v>3708</v>
      </c>
      <c r="B1096" s="31" t="s">
        <v>3709</v>
      </c>
      <c r="C1096" s="31" t="s">
        <v>3710</v>
      </c>
      <c r="D1096" s="31" t="n">
        <v>1000</v>
      </c>
      <c r="E1096" s="31" t="n">
        <v>0</v>
      </c>
      <c r="F1096" s="31" t="n">
        <v>47.5</v>
      </c>
      <c r="G1096" s="32" t="n">
        <v>45128</v>
      </c>
      <c r="H1096" s="32" t="n">
        <v>45128</v>
      </c>
      <c r="I1096" s="32"/>
      <c r="J1096" s="31" t="n">
        <f aca="true">IF(I1096&gt;0,I1096-TODAY(),H1096-TODAY())</f>
        <v>434</v>
      </c>
      <c r="K1096" s="31" t="n">
        <v>1284</v>
      </c>
      <c r="L1096" s="31" t="n">
        <v>127.02</v>
      </c>
      <c r="M1096" s="33" t="n">
        <f aca="false">F1096/K1096*365/D1096</f>
        <v>0.0135027258566978</v>
      </c>
      <c r="N1096" s="33" t="n">
        <f aca="false">R1096/S1096</f>
        <v>-0.168272090715772</v>
      </c>
      <c r="O1096" s="33" t="n">
        <f aca="false">M1096/L1096*100</f>
        <v>0.0106303935259784</v>
      </c>
      <c r="P1096" s="0" t="n">
        <f aca="false">M1096*100/365*J1096</f>
        <v>1.60552959501558</v>
      </c>
      <c r="Q1096" s="0" t="n">
        <f aca="false">P1096-L1096+100</f>
        <v>-25.4144704049844</v>
      </c>
      <c r="R1096" s="0" t="n">
        <f aca="false">Q1096/J1096*365</f>
        <v>-21.3739209627173</v>
      </c>
      <c r="S1096" s="0" t="n">
        <f aca="false">E1096/D1096+L1096</f>
        <v>127.02</v>
      </c>
    </row>
    <row r="1097" customFormat="false" ht="12.8" hidden="false" customHeight="false" outlineLevel="0" collapsed="false">
      <c r="A1097" s="31" t="s">
        <v>3711</v>
      </c>
      <c r="B1097" s="31" t="s">
        <v>3712</v>
      </c>
      <c r="C1097" s="31" t="s">
        <v>3713</v>
      </c>
      <c r="D1097" s="31" t="n">
        <v>1000</v>
      </c>
      <c r="E1097" s="31" t="n">
        <v>0</v>
      </c>
      <c r="F1097" s="31" t="n">
        <v>0.34</v>
      </c>
      <c r="G1097" s="32" t="n">
        <v>45267</v>
      </c>
      <c r="H1097" s="32" t="n">
        <v>45267</v>
      </c>
      <c r="I1097" s="32"/>
      <c r="J1097" s="31" t="n">
        <f aca="true">IF(I1097&gt;0,I1097-TODAY(),H1097-TODAY())</f>
        <v>573</v>
      </c>
      <c r="K1097" s="31" t="n">
        <v>1259</v>
      </c>
      <c r="L1097" s="31" t="n">
        <v>141.55</v>
      </c>
      <c r="M1097" s="33" t="n">
        <f aca="false">F1097/K1097*365/D1097</f>
        <v>9.8570293884035E-005</v>
      </c>
      <c r="N1097" s="33" t="n">
        <f aca="false">R1097/S1097</f>
        <v>-0.186912189738768</v>
      </c>
      <c r="O1097" s="33" t="n">
        <f aca="false">M1097/L1097*100</f>
        <v>6.96363785828576E-005</v>
      </c>
      <c r="P1097" s="0" t="n">
        <f aca="false">M1097*100/365*J1097</f>
        <v>0.0154741858617951</v>
      </c>
      <c r="Q1097" s="0" t="n">
        <f aca="false">P1097-L1097+100</f>
        <v>-41.5345258141382</v>
      </c>
      <c r="R1097" s="0" t="n">
        <f aca="false">Q1097/J1097*365</f>
        <v>-26.4574204575226</v>
      </c>
      <c r="S1097" s="0" t="n">
        <f aca="false">E1097/D1097+L1097</f>
        <v>141.55</v>
      </c>
    </row>
    <row r="1098" customFormat="false" ht="12.8" hidden="false" customHeight="false" outlineLevel="0" collapsed="false">
      <c r="A1098" s="31" t="s">
        <v>3714</v>
      </c>
      <c r="B1098" s="31" t="s">
        <v>3715</v>
      </c>
      <c r="C1098" s="31" t="s">
        <v>3716</v>
      </c>
      <c r="D1098" s="31" t="n">
        <v>1000</v>
      </c>
      <c r="E1098" s="31" t="n">
        <v>0</v>
      </c>
      <c r="F1098" s="31" t="n">
        <v>0.15</v>
      </c>
      <c r="G1098" s="32" t="n">
        <v>44805</v>
      </c>
      <c r="H1098" s="32" t="n">
        <v>44805</v>
      </c>
      <c r="I1098" s="32"/>
      <c r="J1098" s="31" t="n">
        <f aca="true">IF(I1098&gt;0,I1098-TODAY(),H1098-TODAY())</f>
        <v>111</v>
      </c>
      <c r="K1098" s="31" t="n">
        <v>552</v>
      </c>
      <c r="L1098" s="31" t="n">
        <v>107</v>
      </c>
      <c r="M1098" s="33" t="n">
        <f aca="false">F1098/K1098*365/D1098</f>
        <v>9.91847826086956E-005</v>
      </c>
      <c r="N1098" s="33" t="n">
        <f aca="false">R1098/S1098</f>
        <v>-0.215028967661282</v>
      </c>
      <c r="O1098" s="33" t="n">
        <f aca="false">M1098/L1098*100</f>
        <v>9.26960585127997E-005</v>
      </c>
      <c r="P1098" s="0" t="n">
        <f aca="false">M1098*100/365*J1098</f>
        <v>0.00301630434782609</v>
      </c>
      <c r="Q1098" s="0" t="n">
        <f aca="false">P1098-L1098+100</f>
        <v>-6.99698369565218</v>
      </c>
      <c r="R1098" s="0" t="n">
        <f aca="false">Q1098/J1098*365</f>
        <v>-23.0080995397572</v>
      </c>
      <c r="S1098" s="0" t="n">
        <f aca="false">E1098/D1098+L1098</f>
        <v>107</v>
      </c>
    </row>
    <row r="1099" customFormat="false" ht="12.8" hidden="false" customHeight="false" outlineLevel="0" collapsed="false">
      <c r="A1099" s="31" t="s">
        <v>3717</v>
      </c>
      <c r="B1099" s="31" t="s">
        <v>3718</v>
      </c>
      <c r="C1099" s="31" t="s">
        <v>3719</v>
      </c>
      <c r="D1099" s="31" t="n">
        <v>1000</v>
      </c>
      <c r="E1099" s="31" t="n">
        <v>0.04</v>
      </c>
      <c r="F1099" s="31" t="n">
        <v>0.05</v>
      </c>
      <c r="G1099" s="32" t="n">
        <v>44733</v>
      </c>
      <c r="H1099" s="32" t="n">
        <v>44733</v>
      </c>
      <c r="I1099" s="32"/>
      <c r="J1099" s="31" t="n">
        <f aca="true">IF(I1099&gt;0,I1099-TODAY(),H1099-TODAY())</f>
        <v>39</v>
      </c>
      <c r="K1099" s="31" t="n">
        <v>182</v>
      </c>
      <c r="L1099" s="31" t="n">
        <v>102.89</v>
      </c>
      <c r="M1099" s="33" t="n">
        <f aca="false">F1099/K1099*365/D1099</f>
        <v>0.000100274725274725</v>
      </c>
      <c r="N1099" s="33" t="n">
        <f aca="false">R1099/S1099</f>
        <v>-0.262779647329406</v>
      </c>
      <c r="O1099" s="33" t="n">
        <f aca="false">M1099/L1099*100</f>
        <v>9.74581837639472E-005</v>
      </c>
      <c r="P1099" s="0" t="n">
        <f aca="false">M1099*100/365*J1099</f>
        <v>0.00107142857142857</v>
      </c>
      <c r="Q1099" s="0" t="n">
        <f aca="false">P1099-L1099+100</f>
        <v>-2.88892857142858</v>
      </c>
      <c r="R1099" s="0" t="n">
        <f aca="false">Q1099/J1099*365</f>
        <v>-27.0374084249085</v>
      </c>
      <c r="S1099" s="0" t="n">
        <f aca="false">E1099/D1099+L1099</f>
        <v>102.89004</v>
      </c>
    </row>
    <row r="1100" customFormat="false" ht="12.8" hidden="false" customHeight="false" outlineLevel="0" collapsed="false">
      <c r="A1100" s="31" t="s">
        <v>3720</v>
      </c>
      <c r="B1100" s="31" t="s">
        <v>3721</v>
      </c>
      <c r="C1100" s="31" t="s">
        <v>3722</v>
      </c>
      <c r="D1100" s="31" t="n">
        <v>1000</v>
      </c>
      <c r="E1100" s="31" t="n">
        <v>0</v>
      </c>
      <c r="F1100" s="31" t="n">
        <v>47.5</v>
      </c>
      <c r="G1100" s="32" t="n">
        <v>45064</v>
      </c>
      <c r="H1100" s="32" t="n">
        <v>45064</v>
      </c>
      <c r="I1100" s="32"/>
      <c r="J1100" s="31" t="n">
        <f aca="true">IF(I1100&gt;0,I1100-TODAY(),H1100-TODAY())</f>
        <v>370</v>
      </c>
      <c r="K1100" s="31" t="n">
        <v>1283</v>
      </c>
      <c r="L1100" s="31" t="n">
        <v>139.01</v>
      </c>
      <c r="M1100" s="33" t="n">
        <f aca="false">F1100/K1100*365/D1100</f>
        <v>0.0135132501948558</v>
      </c>
      <c r="N1100" s="33" t="n">
        <f aca="false">R1100/S1100</f>
        <v>-0.267113968911246</v>
      </c>
      <c r="O1100" s="33" t="n">
        <f aca="false">M1100/L1100*100</f>
        <v>0.00972106337303489</v>
      </c>
      <c r="P1100" s="0" t="n">
        <f aca="false">M1100*100/365*J1100</f>
        <v>1.36983632112237</v>
      </c>
      <c r="Q1100" s="0" t="n">
        <f aca="false">P1100-L1100+100</f>
        <v>-37.6401636788776</v>
      </c>
      <c r="R1100" s="0" t="n">
        <f aca="false">Q1100/J1100*365</f>
        <v>-37.1315128183523</v>
      </c>
      <c r="S1100" s="0" t="n">
        <f aca="false">E1100/D1100+L1100</f>
        <v>139.01</v>
      </c>
    </row>
    <row r="1101" customFormat="false" ht="12.8" hidden="false" customHeight="false" outlineLevel="0" collapsed="false">
      <c r="A1101" s="31" t="s">
        <v>3723</v>
      </c>
      <c r="B1101" s="31" t="s">
        <v>3724</v>
      </c>
      <c r="C1101" s="31" t="s">
        <v>3725</v>
      </c>
      <c r="D1101" s="31" t="n">
        <v>1000</v>
      </c>
      <c r="E1101" s="31" t="n">
        <v>0</v>
      </c>
      <c r="F1101" s="31" t="n">
        <v>47.6</v>
      </c>
      <c r="G1101" s="32" t="n">
        <v>45040</v>
      </c>
      <c r="H1101" s="32" t="n">
        <v>45040</v>
      </c>
      <c r="I1101" s="32"/>
      <c r="J1101" s="31" t="n">
        <f aca="true">IF(I1101&gt;0,I1101-TODAY(),H1101-TODAY())</f>
        <v>346</v>
      </c>
      <c r="K1101" s="31" t="n">
        <v>1287</v>
      </c>
      <c r="L1101" s="31" t="n">
        <v>139.43</v>
      </c>
      <c r="M1101" s="33" t="n">
        <f aca="false">F1101/K1101*365/D1101</f>
        <v>0.0134996114996115</v>
      </c>
      <c r="N1101" s="33" t="n">
        <f aca="false">R1101/S1101</f>
        <v>-0.288641397575211</v>
      </c>
      <c r="O1101" s="33" t="n">
        <f aca="false">M1101/L1101*100</f>
        <v>0.00968199921079502</v>
      </c>
      <c r="P1101" s="0" t="n">
        <f aca="false">M1101*100/365*J1101</f>
        <v>1.2796891996892</v>
      </c>
      <c r="Q1101" s="0" t="n">
        <f aca="false">P1101-L1101+100</f>
        <v>-38.1503108003108</v>
      </c>
      <c r="R1101" s="0" t="n">
        <f aca="false">Q1101/J1101*365</f>
        <v>-40.2452700639117</v>
      </c>
      <c r="S1101" s="0" t="n">
        <f aca="false">E1101/D1101+L1101</f>
        <v>139.43</v>
      </c>
    </row>
    <row r="1102" customFormat="false" ht="12.8" hidden="false" customHeight="false" outlineLevel="0" collapsed="false">
      <c r="A1102" s="31" t="s">
        <v>3726</v>
      </c>
      <c r="B1102" s="31" t="s">
        <v>3727</v>
      </c>
      <c r="C1102" s="31" t="s">
        <v>3728</v>
      </c>
      <c r="D1102" s="31" t="n">
        <v>1000</v>
      </c>
      <c r="E1102" s="31" t="n">
        <v>0</v>
      </c>
      <c r="F1102" s="31" t="n">
        <v>47.6</v>
      </c>
      <c r="G1102" s="32" t="n">
        <v>45012</v>
      </c>
      <c r="H1102" s="32" t="n">
        <v>45012</v>
      </c>
      <c r="I1102" s="32"/>
      <c r="J1102" s="31" t="n">
        <f aca="true">IF(I1102&gt;0,I1102-TODAY(),H1102-TODAY())</f>
        <v>318</v>
      </c>
      <c r="K1102" s="31" t="n">
        <v>1287</v>
      </c>
      <c r="L1102" s="31" t="n">
        <v>145.87</v>
      </c>
      <c r="M1102" s="33" t="n">
        <f aca="false">F1102/K1102*365/D1102</f>
        <v>0.0134996114996115</v>
      </c>
      <c r="N1102" s="33" t="n">
        <f aca="false">R1102/S1102</f>
        <v>-0.351680038060778</v>
      </c>
      <c r="O1102" s="33" t="n">
        <f aca="false">M1102/L1102*100</f>
        <v>0.00925454959869164</v>
      </c>
      <c r="P1102" s="0" t="n">
        <f aca="false">M1102*100/365*J1102</f>
        <v>1.17613053613054</v>
      </c>
      <c r="Q1102" s="0" t="n">
        <f aca="false">P1102-L1102+100</f>
        <v>-44.6938694638695</v>
      </c>
      <c r="R1102" s="0" t="n">
        <f aca="false">Q1102/J1102*365</f>
        <v>-51.2995671519257</v>
      </c>
      <c r="S1102" s="0" t="n">
        <f aca="false">E1102/D1102+L1102</f>
        <v>145.87</v>
      </c>
    </row>
    <row r="1103" customFormat="false" ht="12.8" hidden="false" customHeight="false" outlineLevel="0" collapsed="false">
      <c r="A1103" s="31" t="s">
        <v>3729</v>
      </c>
      <c r="B1103" s="31" t="s">
        <v>3730</v>
      </c>
      <c r="C1103" s="31" t="s">
        <v>3731</v>
      </c>
      <c r="D1103" s="31" t="n">
        <v>1000</v>
      </c>
      <c r="E1103" s="31" t="n">
        <v>0</v>
      </c>
      <c r="F1103" s="31" t="n">
        <v>47.6</v>
      </c>
      <c r="G1103" s="32" t="n">
        <v>44966</v>
      </c>
      <c r="H1103" s="32" t="n">
        <v>44966</v>
      </c>
      <c r="I1103" s="32"/>
      <c r="J1103" s="31" t="n">
        <f aca="true">IF(I1103&gt;0,I1103-TODAY(),H1103-TODAY())</f>
        <v>272</v>
      </c>
      <c r="K1103" s="31" t="n">
        <v>1287</v>
      </c>
      <c r="L1103" s="31" t="n">
        <v>141.94</v>
      </c>
      <c r="M1103" s="33" t="n">
        <f aca="false">F1103/K1103*365/D1103</f>
        <v>0.0134996114996115</v>
      </c>
      <c r="N1103" s="33" t="n">
        <f aca="false">R1103/S1103</f>
        <v>-0.386993224332842</v>
      </c>
      <c r="O1103" s="33" t="n">
        <f aca="false">M1103/L1103*100</f>
        <v>0.00951078730422115</v>
      </c>
      <c r="P1103" s="0" t="n">
        <f aca="false">M1103*100/365*J1103</f>
        <v>1.00599844599845</v>
      </c>
      <c r="Q1103" s="0" t="n">
        <f aca="false">P1103-L1103+100</f>
        <v>-40.9340015540016</v>
      </c>
      <c r="R1103" s="0" t="n">
        <f aca="false">Q1103/J1103*365</f>
        <v>-54.9298182618036</v>
      </c>
      <c r="S1103" s="0" t="n">
        <f aca="false">E1103/D1103+L1103</f>
        <v>141.94</v>
      </c>
    </row>
    <row r="1104" customFormat="false" ht="12.8" hidden="false" customHeight="false" outlineLevel="0" collapsed="false">
      <c r="A1104" s="28" t="s">
        <v>1625</v>
      </c>
      <c r="B1104" s="28" t="s">
        <v>1626</v>
      </c>
      <c r="C1104" s="28" t="s">
        <v>1627</v>
      </c>
      <c r="D1104" s="28" t="n">
        <v>1000</v>
      </c>
      <c r="E1104" s="28" t="n">
        <v>36.37</v>
      </c>
      <c r="F1104" s="28" t="n">
        <v>113.42</v>
      </c>
      <c r="G1104" s="29" t="n">
        <v>44819</v>
      </c>
      <c r="H1104" s="29" t="n">
        <v>47011</v>
      </c>
      <c r="I1104" s="29" t="n">
        <v>44819</v>
      </c>
      <c r="J1104" s="28" t="n">
        <f aca="true">IF(I1104&gt;0,I1104-TODAY(),H1104-TODAY())</f>
        <v>125</v>
      </c>
      <c r="K1104" s="28" t="n">
        <v>184</v>
      </c>
      <c r="L1104" s="28" t="n">
        <v>125</v>
      </c>
      <c r="M1104" s="30" t="n">
        <f aca="false">F1104/K1104*365/D1104</f>
        <v>0.224990760869565</v>
      </c>
      <c r="N1104" s="30" t="n">
        <f aca="false">R1104/S1104</f>
        <v>-0.40388987550617</v>
      </c>
      <c r="O1104" s="30" t="n">
        <f aca="false">M1104/L1104*100</f>
        <v>0.179992608695652</v>
      </c>
      <c r="P1104" s="0" t="n">
        <f aca="false">M1104*100/365*J1104</f>
        <v>7.70516304347826</v>
      </c>
      <c r="Q1104" s="0" t="n">
        <f aca="false">P1104-L1104+100</f>
        <v>-17.2948369565217</v>
      </c>
      <c r="R1104" s="0" t="n">
        <f aca="false">Q1104/J1104*365</f>
        <v>-50.5009239130435</v>
      </c>
      <c r="S1104" s="0" t="n">
        <f aca="false">E1104/D1104+L1104</f>
        <v>125.03637</v>
      </c>
    </row>
    <row r="1105" customFormat="false" ht="12.8" hidden="false" customHeight="false" outlineLevel="0" collapsed="false">
      <c r="A1105" s="31" t="s">
        <v>3732</v>
      </c>
      <c r="B1105" s="31" t="s">
        <v>3733</v>
      </c>
      <c r="C1105" s="31" t="s">
        <v>3734</v>
      </c>
      <c r="D1105" s="31" t="n">
        <v>1000</v>
      </c>
      <c r="E1105" s="31" t="n">
        <v>0</v>
      </c>
      <c r="F1105" s="31" t="n">
        <v>47.6</v>
      </c>
      <c r="G1105" s="32" t="n">
        <v>44986</v>
      </c>
      <c r="H1105" s="32" t="n">
        <v>44986</v>
      </c>
      <c r="I1105" s="32"/>
      <c r="J1105" s="31" t="n">
        <f aca="true">IF(I1105&gt;0,I1105-TODAY(),H1105-TODAY())</f>
        <v>292</v>
      </c>
      <c r="K1105" s="31" t="n">
        <v>1287</v>
      </c>
      <c r="L1105" s="31" t="n">
        <v>149.79</v>
      </c>
      <c r="M1105" s="33" t="n">
        <f aca="false">F1105/K1105*365/D1105</f>
        <v>0.0134996114996115</v>
      </c>
      <c r="N1105" s="33" t="n">
        <f aca="false">R1105/S1105</f>
        <v>-0.406486006075431</v>
      </c>
      <c r="O1105" s="33" t="n">
        <f aca="false">M1105/L1105*100</f>
        <v>0.00901235830136291</v>
      </c>
      <c r="P1105" s="0" t="n">
        <f aca="false">M1105*100/365*J1105</f>
        <v>1.07996891996892</v>
      </c>
      <c r="Q1105" s="0" t="n">
        <f aca="false">P1105-L1105+100</f>
        <v>-48.7100310800311</v>
      </c>
      <c r="R1105" s="0" t="n">
        <f aca="false">Q1105/J1105*365</f>
        <v>-60.8875388500388</v>
      </c>
      <c r="S1105" s="0" t="n">
        <f aca="false">E1105/D1105+L1105</f>
        <v>149.79</v>
      </c>
    </row>
    <row r="1106" customFormat="false" ht="12.8" hidden="false" customHeight="false" outlineLevel="0" collapsed="false">
      <c r="A1106" s="28" t="s">
        <v>3735</v>
      </c>
      <c r="B1106" s="28" t="s">
        <v>3736</v>
      </c>
      <c r="C1106" s="28" t="s">
        <v>3737</v>
      </c>
      <c r="D1106" s="28" t="n">
        <v>1000</v>
      </c>
      <c r="E1106" s="28" t="n">
        <v>0</v>
      </c>
      <c r="F1106" s="28" t="n">
        <v>0.3</v>
      </c>
      <c r="G1106" s="29" t="n">
        <v>44889</v>
      </c>
      <c r="H1106" s="29" t="n">
        <v>44889</v>
      </c>
      <c r="I1106" s="29"/>
      <c r="J1106" s="28" t="n">
        <f aca="true">IF(I1106&gt;0,I1106-TODAY(),H1106-TODAY())</f>
        <v>195</v>
      </c>
      <c r="K1106" s="28" t="n">
        <v>1095</v>
      </c>
      <c r="L1106" s="28" t="n">
        <v>129.94</v>
      </c>
      <c r="M1106" s="30" t="n">
        <f aca="false">F1106/K1106*365/D1106</f>
        <v>0.0001</v>
      </c>
      <c r="N1106" s="30" t="n">
        <f aca="false">R1106/S1106</f>
        <v>-0.43121085471401</v>
      </c>
      <c r="O1106" s="30" t="n">
        <f aca="false">M1106/L1106*100</f>
        <v>7.69585962752039E-005</v>
      </c>
      <c r="P1106" s="0" t="n">
        <f aca="false">M1106*100/365*J1106</f>
        <v>0.00534246575342466</v>
      </c>
      <c r="Q1106" s="0" t="n">
        <f aca="false">P1106-L1106+100</f>
        <v>-29.9346575342466</v>
      </c>
      <c r="R1106" s="0" t="n">
        <f aca="false">Q1106/J1106*365</f>
        <v>-56.0315384615385</v>
      </c>
      <c r="S1106" s="0" t="n">
        <f aca="false">E1106/D1106+L1106</f>
        <v>129.94</v>
      </c>
    </row>
    <row r="1107" customFormat="false" ht="12.8" hidden="false" customHeight="false" outlineLevel="0" collapsed="false">
      <c r="A1107" s="31" t="s">
        <v>3738</v>
      </c>
      <c r="B1107" s="31" t="s">
        <v>3739</v>
      </c>
      <c r="C1107" s="31" t="s">
        <v>3740</v>
      </c>
      <c r="D1107" s="31" t="n">
        <v>1000</v>
      </c>
      <c r="E1107" s="31" t="n">
        <v>0</v>
      </c>
      <c r="F1107" s="31" t="n">
        <v>47.6</v>
      </c>
      <c r="G1107" s="32" t="n">
        <v>44949</v>
      </c>
      <c r="H1107" s="32" t="n">
        <v>44949</v>
      </c>
      <c r="I1107" s="32"/>
      <c r="J1107" s="31" t="n">
        <f aca="true">IF(I1107&gt;0,I1107-TODAY(),H1107-TODAY())</f>
        <v>255</v>
      </c>
      <c r="K1107" s="31" t="n">
        <v>1287</v>
      </c>
      <c r="L1107" s="31" t="n">
        <v>144.89</v>
      </c>
      <c r="M1107" s="33" t="n">
        <f aca="false">F1107/K1107*365/D1107</f>
        <v>0.0134996114996115</v>
      </c>
      <c r="N1107" s="33" t="n">
        <f aca="false">R1107/S1107</f>
        <v>-0.434152478263021</v>
      </c>
      <c r="O1107" s="33" t="n">
        <f aca="false">M1107/L1107*100</f>
        <v>0.00931714507530644</v>
      </c>
      <c r="P1107" s="0" t="n">
        <f aca="false">M1107*100/365*J1107</f>
        <v>0.943123543123543</v>
      </c>
      <c r="Q1107" s="0" t="n">
        <f aca="false">P1107-L1107+100</f>
        <v>-43.9468764568765</v>
      </c>
      <c r="R1107" s="0" t="n">
        <f aca="false">Q1107/J1107*365</f>
        <v>-62.904352575529</v>
      </c>
      <c r="S1107" s="0" t="n">
        <f aca="false">E1107/D1107+L1107</f>
        <v>144.89</v>
      </c>
    </row>
    <row r="1108" customFormat="false" ht="12.8" hidden="false" customHeight="false" outlineLevel="0" collapsed="false">
      <c r="A1108" s="31" t="s">
        <v>3741</v>
      </c>
      <c r="B1108" s="31" t="s">
        <v>3742</v>
      </c>
      <c r="C1108" s="31" t="s">
        <v>3743</v>
      </c>
      <c r="D1108" s="31" t="n">
        <v>1000</v>
      </c>
      <c r="E1108" s="31" t="n">
        <v>0</v>
      </c>
      <c r="F1108" s="31" t="n">
        <v>0.3</v>
      </c>
      <c r="G1108" s="32" t="n">
        <v>44862</v>
      </c>
      <c r="H1108" s="32" t="n">
        <v>44862</v>
      </c>
      <c r="I1108" s="32"/>
      <c r="J1108" s="31" t="n">
        <f aca="true">IF(I1108&gt;0,I1108-TODAY(),H1108-TODAY())</f>
        <v>168</v>
      </c>
      <c r="K1108" s="31" t="n">
        <v>1095</v>
      </c>
      <c r="L1108" s="31" t="n">
        <v>125.99</v>
      </c>
      <c r="M1108" s="33" t="n">
        <f aca="false">F1108/K1108*365/D1108</f>
        <v>0.0001</v>
      </c>
      <c r="N1108" s="33" t="n">
        <f aca="false">R1108/S1108</f>
        <v>-0.448101984662426</v>
      </c>
      <c r="O1108" s="33" t="n">
        <f aca="false">M1108/L1108*100</f>
        <v>7.93713786808477E-005</v>
      </c>
      <c r="P1108" s="0" t="n">
        <f aca="false">M1108*100/365*J1108</f>
        <v>0.0046027397260274</v>
      </c>
      <c r="Q1108" s="0" t="n">
        <f aca="false">P1108-L1108+100</f>
        <v>-25.985397260274</v>
      </c>
      <c r="R1108" s="0" t="n">
        <f aca="false">Q1108/J1108*365</f>
        <v>-56.456369047619</v>
      </c>
      <c r="S1108" s="0" t="n">
        <f aca="false">E1108/D1108+L1108</f>
        <v>125.99</v>
      </c>
    </row>
    <row r="1109" customFormat="false" ht="12.8" hidden="false" customHeight="false" outlineLevel="0" collapsed="false">
      <c r="A1109" s="31" t="s">
        <v>3744</v>
      </c>
      <c r="B1109" s="31" t="s">
        <v>3745</v>
      </c>
      <c r="C1109" s="31" t="s">
        <v>3746</v>
      </c>
      <c r="D1109" s="31" t="n">
        <v>1000</v>
      </c>
      <c r="E1109" s="31" t="n">
        <v>0</v>
      </c>
      <c r="F1109" s="31" t="n">
        <v>47.86</v>
      </c>
      <c r="G1109" s="32" t="n">
        <v>44937</v>
      </c>
      <c r="H1109" s="32" t="n">
        <v>44937</v>
      </c>
      <c r="I1109" s="32"/>
      <c r="J1109" s="31" t="n">
        <f aca="true">IF(I1109&gt;0,I1109-TODAY(),H1109-TODAY())</f>
        <v>243</v>
      </c>
      <c r="K1109" s="31" t="n">
        <v>1294</v>
      </c>
      <c r="L1109" s="31" t="n">
        <v>146.02</v>
      </c>
      <c r="M1109" s="33" t="n">
        <f aca="false">F1109/K1109*365/D1109</f>
        <v>0.0134999227202473</v>
      </c>
      <c r="N1109" s="33" t="n">
        <f aca="false">R1109/S1109</f>
        <v>-0.464146685974524</v>
      </c>
      <c r="O1109" s="33" t="n">
        <f aca="false">M1109/L1109*100</f>
        <v>0.00924525593771216</v>
      </c>
      <c r="P1109" s="0" t="n">
        <f aca="false">M1109*100/365*J1109</f>
        <v>0.898761978361669</v>
      </c>
      <c r="Q1109" s="0" t="n">
        <f aca="false">P1109-L1109+100</f>
        <v>-45.1212380216383</v>
      </c>
      <c r="R1109" s="0" t="n">
        <f aca="false">Q1109/J1109*365</f>
        <v>-67.774699086</v>
      </c>
      <c r="S1109" s="0" t="n">
        <f aca="false">E1109/D1109+L1109</f>
        <v>146.02</v>
      </c>
    </row>
    <row r="1110" customFormat="false" ht="12.8" hidden="false" customHeight="false" outlineLevel="0" collapsed="false">
      <c r="A1110" s="28" t="s">
        <v>3747</v>
      </c>
      <c r="B1110" s="28" t="s">
        <v>3748</v>
      </c>
      <c r="C1110" s="28" t="s">
        <v>3749</v>
      </c>
      <c r="D1110" s="28" t="n">
        <v>1000</v>
      </c>
      <c r="E1110" s="28" t="n">
        <v>0</v>
      </c>
      <c r="F1110" s="28" t="n">
        <v>0.1</v>
      </c>
      <c r="G1110" s="29" t="n">
        <v>44845</v>
      </c>
      <c r="H1110" s="29" t="n">
        <v>44845</v>
      </c>
      <c r="I1110" s="29"/>
      <c r="J1110" s="28" t="n">
        <f aca="true">IF(I1110&gt;0,I1110-TODAY(),H1110-TODAY())</f>
        <v>151</v>
      </c>
      <c r="K1110" s="28" t="n">
        <v>365</v>
      </c>
      <c r="L1110" s="28" t="n">
        <v>124</v>
      </c>
      <c r="M1110" s="30" t="n">
        <f aca="false">F1110/K1110*365/D1110</f>
        <v>0.0001</v>
      </c>
      <c r="N1110" s="30" t="n">
        <f aca="false">R1110/S1110</f>
        <v>-0.467768105105747</v>
      </c>
      <c r="O1110" s="30" t="n">
        <f aca="false">M1110/L1110*100</f>
        <v>8.06451612903226E-005</v>
      </c>
      <c r="P1110" s="0" t="n">
        <f aca="false">M1110*100/365*J1110</f>
        <v>0.00413698630136986</v>
      </c>
      <c r="Q1110" s="0" t="n">
        <f aca="false">P1110-L1110+100</f>
        <v>-23.9958630136986</v>
      </c>
      <c r="R1110" s="0" t="n">
        <f aca="false">Q1110/J1110*365</f>
        <v>-58.0032450331126</v>
      </c>
      <c r="S1110" s="0" t="n">
        <f aca="false">E1110/D1110+L1110</f>
        <v>124</v>
      </c>
    </row>
    <row r="1111" customFormat="false" ht="12.8" hidden="false" customHeight="false" outlineLevel="0" collapsed="false">
      <c r="A1111" s="31" t="s">
        <v>3750</v>
      </c>
      <c r="B1111" s="31" t="s">
        <v>3751</v>
      </c>
      <c r="C1111" s="31" t="s">
        <v>3752</v>
      </c>
      <c r="D1111" s="31" t="n">
        <v>1000</v>
      </c>
      <c r="E1111" s="31" t="n">
        <v>0</v>
      </c>
      <c r="F1111" s="31" t="n">
        <v>0.4</v>
      </c>
      <c r="G1111" s="32" t="n">
        <v>44861</v>
      </c>
      <c r="H1111" s="32" t="n">
        <v>44861</v>
      </c>
      <c r="I1111" s="32"/>
      <c r="J1111" s="31" t="n">
        <f aca="true">IF(I1111&gt;0,I1111-TODAY(),H1111-TODAY())</f>
        <v>167</v>
      </c>
      <c r="K1111" s="31" t="n">
        <v>1458</v>
      </c>
      <c r="L1111" s="31" t="n">
        <v>137.81</v>
      </c>
      <c r="M1111" s="33" t="n">
        <f aca="false">F1111/K1111*365/D1111</f>
        <v>0.000100137174211248</v>
      </c>
      <c r="N1111" s="33" t="n">
        <f aca="false">R1111/S1111</f>
        <v>-0.599583550083955</v>
      </c>
      <c r="O1111" s="33" t="n">
        <f aca="false">M1111/L1111*100</f>
        <v>7.26632132728019E-005</v>
      </c>
      <c r="P1111" s="0" t="n">
        <f aca="false">M1111*100/365*J1111</f>
        <v>0.00458161865569273</v>
      </c>
      <c r="Q1111" s="0" t="n">
        <f aca="false">P1111-L1111+100</f>
        <v>-37.8054183813443</v>
      </c>
      <c r="R1111" s="0" t="n">
        <f aca="false">Q1111/J1111*365</f>
        <v>-82.6286090370699</v>
      </c>
      <c r="S1111" s="0" t="n">
        <f aca="false">E1111/D1111+L1111</f>
        <v>137.81</v>
      </c>
    </row>
    <row r="1112" customFormat="false" ht="12.8" hidden="false" customHeight="false" outlineLevel="0" collapsed="false">
      <c r="A1112" s="31" t="s">
        <v>3753</v>
      </c>
      <c r="B1112" s="31" t="s">
        <v>3754</v>
      </c>
      <c r="C1112" s="31" t="s">
        <v>3755</v>
      </c>
      <c r="D1112" s="31" t="n">
        <v>1000</v>
      </c>
      <c r="E1112" s="31" t="n">
        <v>0</v>
      </c>
      <c r="F1112" s="31" t="n">
        <v>0.35</v>
      </c>
      <c r="G1112" s="32" t="n">
        <v>44834</v>
      </c>
      <c r="H1112" s="32" t="n">
        <v>44834</v>
      </c>
      <c r="I1112" s="32"/>
      <c r="J1112" s="31" t="n">
        <f aca="true">IF(I1112&gt;0,I1112-TODAY(),H1112-TODAY())</f>
        <v>140</v>
      </c>
      <c r="K1112" s="31" t="n">
        <v>1282</v>
      </c>
      <c r="L1112" s="31" t="n">
        <v>136.37</v>
      </c>
      <c r="M1112" s="33" t="n">
        <f aca="false">F1112/K1112*365/D1112</f>
        <v>9.96489859594384E-005</v>
      </c>
      <c r="N1112" s="33" t="n">
        <f aca="false">R1112/S1112</f>
        <v>-0.695254240783822</v>
      </c>
      <c r="O1112" s="33" t="n">
        <f aca="false">M1112/L1112*100</f>
        <v>7.30725129863154E-005</v>
      </c>
      <c r="P1112" s="0" t="n">
        <f aca="false">M1112*100/365*J1112</f>
        <v>0.00382215288611544</v>
      </c>
      <c r="Q1112" s="0" t="n">
        <f aca="false">P1112-L1112+100</f>
        <v>-36.3661778471139</v>
      </c>
      <c r="R1112" s="0" t="n">
        <f aca="false">Q1112/J1112*365</f>
        <v>-94.8118208156898</v>
      </c>
      <c r="S1112" s="0" t="n">
        <f aca="false">E1112/D1112+L1112</f>
        <v>136.37</v>
      </c>
    </row>
    <row r="1113" customFormat="false" ht="12.8" hidden="false" customHeight="false" outlineLevel="0" collapsed="false">
      <c r="A1113" s="31" t="s">
        <v>3756</v>
      </c>
      <c r="B1113" s="31" t="s">
        <v>3757</v>
      </c>
      <c r="C1113" s="31" t="s">
        <v>3758</v>
      </c>
      <c r="D1113" s="31" t="n">
        <v>1000</v>
      </c>
      <c r="E1113" s="31" t="n">
        <v>0</v>
      </c>
      <c r="F1113" s="31" t="n">
        <v>0.1</v>
      </c>
      <c r="G1113" s="32" t="n">
        <v>44717</v>
      </c>
      <c r="H1113" s="32" t="n">
        <v>44717</v>
      </c>
      <c r="I1113" s="32"/>
      <c r="J1113" s="31" t="n">
        <f aca="true">IF(I1113&gt;0,I1113-TODAY(),H1113-TODAY())</f>
        <v>23</v>
      </c>
      <c r="K1113" s="31" t="n">
        <v>365</v>
      </c>
      <c r="L1113" s="31" t="n">
        <v>105.49</v>
      </c>
      <c r="M1113" s="33" t="n">
        <f aca="false">F1113/K1113*365/D1113</f>
        <v>0.0001</v>
      </c>
      <c r="N1113" s="33" t="n">
        <f aca="false">R1113/S1113</f>
        <v>-0.825802569376037</v>
      </c>
      <c r="O1113" s="33" t="n">
        <f aca="false">M1113/L1113*100</f>
        <v>9.47957152336715E-005</v>
      </c>
      <c r="P1113" s="0" t="n">
        <f aca="false">M1113*100/365*J1113</f>
        <v>0.00063013698630137</v>
      </c>
      <c r="Q1113" s="0" t="n">
        <f aca="false">P1113-L1113+100</f>
        <v>-5.48936986301369</v>
      </c>
      <c r="R1113" s="0" t="n">
        <f aca="false">Q1113/J1113*365</f>
        <v>-87.1139130434782</v>
      </c>
      <c r="S1113" s="0" t="n">
        <f aca="false">E1113/D1113+L1113</f>
        <v>105.49</v>
      </c>
    </row>
    <row r="1114" customFormat="false" ht="12.8" hidden="false" customHeight="false" outlineLevel="0" collapsed="false">
      <c r="A1114" s="31" t="s">
        <v>3759</v>
      </c>
      <c r="B1114" s="31" t="s">
        <v>3760</v>
      </c>
      <c r="C1114" s="31" t="s">
        <v>3761</v>
      </c>
      <c r="D1114" s="31" t="n">
        <v>1000</v>
      </c>
      <c r="E1114" s="31" t="n">
        <v>0.04</v>
      </c>
      <c r="F1114" s="31" t="n">
        <v>0.05</v>
      </c>
      <c r="G1114" s="32" t="n">
        <v>44719</v>
      </c>
      <c r="H1114" s="32" t="n">
        <v>44719</v>
      </c>
      <c r="I1114" s="32"/>
      <c r="J1114" s="31" t="n">
        <f aca="true">IF(I1114&gt;0,I1114-TODAY(),H1114-TODAY())</f>
        <v>25</v>
      </c>
      <c r="K1114" s="31" t="n">
        <v>182</v>
      </c>
      <c r="L1114" s="31" t="n">
        <v>106.39</v>
      </c>
      <c r="M1114" s="33" t="n">
        <f aca="false">F1114/K1114*365/D1114</f>
        <v>0.000100274725274725</v>
      </c>
      <c r="N1114" s="33" t="n">
        <f aca="false">R1114/S1114</f>
        <v>-0.876811142541844</v>
      </c>
      <c r="O1114" s="33" t="n">
        <f aca="false">M1114/L1114*100</f>
        <v>9.42520211248475E-005</v>
      </c>
      <c r="P1114" s="0" t="n">
        <f aca="false">M1114*100/365*J1114</f>
        <v>0.000686813186813187</v>
      </c>
      <c r="Q1114" s="0" t="n">
        <f aca="false">P1114-L1114+100</f>
        <v>-6.38931318681318</v>
      </c>
      <c r="R1114" s="0" t="n">
        <f aca="false">Q1114/J1114*365</f>
        <v>-93.2839725274725</v>
      </c>
      <c r="S1114" s="0" t="n">
        <f aca="false">E1114/D1114+L1114</f>
        <v>106.39004</v>
      </c>
    </row>
    <row r="1115" customFormat="false" ht="12.8" hidden="false" customHeight="false" outlineLevel="0" collapsed="false">
      <c r="A1115" s="31" t="s">
        <v>3762</v>
      </c>
      <c r="B1115" s="31" t="s">
        <v>3763</v>
      </c>
      <c r="C1115" s="31" t="s">
        <v>3764</v>
      </c>
      <c r="D1115" s="31" t="n">
        <v>1000</v>
      </c>
      <c r="E1115" s="31" t="n">
        <v>0</v>
      </c>
      <c r="F1115" s="31" t="n">
        <v>0.3</v>
      </c>
      <c r="G1115" s="32" t="n">
        <v>44739</v>
      </c>
      <c r="H1115" s="32" t="n">
        <v>44739</v>
      </c>
      <c r="I1115" s="32"/>
      <c r="J1115" s="31" t="n">
        <f aca="true">IF(I1115&gt;0,I1115-TODAY(),H1115-TODAY())</f>
        <v>45</v>
      </c>
      <c r="K1115" s="31" t="n">
        <v>1095</v>
      </c>
      <c r="L1115" s="31" t="n">
        <v>112.2</v>
      </c>
      <c r="M1115" s="33" t="n">
        <f aca="false">F1115/K1115*365/D1115</f>
        <v>0.0001</v>
      </c>
      <c r="N1115" s="33" t="n">
        <f aca="false">R1115/S1115</f>
        <v>-0.88186769657358</v>
      </c>
      <c r="O1115" s="33" t="n">
        <f aca="false">M1115/L1115*100</f>
        <v>8.9126559714795E-005</v>
      </c>
      <c r="P1115" s="0" t="n">
        <f aca="false">M1115*100/365*J1115</f>
        <v>0.00123287671232877</v>
      </c>
      <c r="Q1115" s="0" t="n">
        <f aca="false">P1115-L1115+100</f>
        <v>-12.1987671232877</v>
      </c>
      <c r="R1115" s="0" t="n">
        <f aca="false">Q1115/J1115*365</f>
        <v>-98.9455555555556</v>
      </c>
      <c r="S1115" s="0" t="n">
        <f aca="false">E1115/D1115+L1115</f>
        <v>112.2</v>
      </c>
    </row>
    <row r="1116" customFormat="false" ht="12.8" hidden="false" customHeight="false" outlineLevel="0" collapsed="false">
      <c r="A1116" s="31" t="s">
        <v>3765</v>
      </c>
      <c r="B1116" s="31" t="s">
        <v>3766</v>
      </c>
      <c r="C1116" s="31" t="s">
        <v>3767</v>
      </c>
      <c r="D1116" s="31" t="n">
        <v>1000</v>
      </c>
      <c r="E1116" s="31" t="n">
        <v>0</v>
      </c>
      <c r="F1116" s="31" t="n">
        <v>0.15</v>
      </c>
      <c r="G1116" s="32" t="n">
        <v>44719</v>
      </c>
      <c r="H1116" s="32" t="n">
        <v>44719</v>
      </c>
      <c r="I1116" s="32"/>
      <c r="J1116" s="31" t="n">
        <f aca="true">IF(I1116&gt;0,I1116-TODAY(),H1116-TODAY())</f>
        <v>25</v>
      </c>
      <c r="K1116" s="31" t="n">
        <v>554</v>
      </c>
      <c r="L1116" s="31" t="n">
        <v>106.5</v>
      </c>
      <c r="M1116" s="33" t="n">
        <f aca="false">F1116/K1116*365/D1116</f>
        <v>9.8826714801444E-005</v>
      </c>
      <c r="N1116" s="33" t="n">
        <f aca="false">R1116/S1116</f>
        <v>-0.890987017169201</v>
      </c>
      <c r="O1116" s="33" t="n">
        <f aca="false">M1116/L1116*100</f>
        <v>9.27950373722479E-005</v>
      </c>
      <c r="P1116" s="0" t="n">
        <f aca="false">M1116*100/365*J1116</f>
        <v>0.000676895306859206</v>
      </c>
      <c r="Q1116" s="0" t="n">
        <f aca="false">P1116-L1116+100</f>
        <v>-6.49932310469315</v>
      </c>
      <c r="R1116" s="0" t="n">
        <f aca="false">Q1116/J1116*365</f>
        <v>-94.89011732852</v>
      </c>
      <c r="S1116" s="0" t="n">
        <f aca="false">E1116/D1116+L1116</f>
        <v>106.5</v>
      </c>
    </row>
    <row r="1117" customFormat="false" ht="12.8" hidden="false" customHeight="false" outlineLevel="0" collapsed="false">
      <c r="A1117" s="31" t="s">
        <v>3768</v>
      </c>
      <c r="B1117" s="31" t="s">
        <v>3769</v>
      </c>
      <c r="C1117" s="31" t="s">
        <v>3770</v>
      </c>
      <c r="D1117" s="31" t="n">
        <v>1000</v>
      </c>
      <c r="E1117" s="31" t="n">
        <v>0</v>
      </c>
      <c r="F1117" s="31" t="n">
        <v>0.15</v>
      </c>
      <c r="G1117" s="32" t="n">
        <v>44711</v>
      </c>
      <c r="H1117" s="32" t="n">
        <v>44711</v>
      </c>
      <c r="I1117" s="32"/>
      <c r="J1117" s="31" t="n">
        <f aca="true">IF(I1117&gt;0,I1117-TODAY(),H1117-TODAY())</f>
        <v>17</v>
      </c>
      <c r="K1117" s="31" t="n">
        <v>553</v>
      </c>
      <c r="L1117" s="31" t="n">
        <v>105</v>
      </c>
      <c r="M1117" s="33" t="n">
        <f aca="false">F1117/K1117*365/D1117</f>
        <v>9.9005424954792E-005</v>
      </c>
      <c r="N1117" s="33" t="n">
        <f aca="false">R1117/S1117</f>
        <v>-1.02231467270452</v>
      </c>
      <c r="O1117" s="33" t="n">
        <f aca="false">M1117/L1117*100</f>
        <v>9.42908809093258E-005</v>
      </c>
      <c r="P1117" s="0" t="n">
        <f aca="false">M1117*100/365*J1117</f>
        <v>0.000461121157323689</v>
      </c>
      <c r="Q1117" s="0" t="n">
        <f aca="false">P1117-L1117+100</f>
        <v>-4.99953887884267</v>
      </c>
      <c r="R1117" s="0" t="n">
        <f aca="false">Q1117/J1117*365</f>
        <v>-107.343040633975</v>
      </c>
      <c r="S1117" s="0" t="n">
        <f aca="false">E1117/D1117+L1117</f>
        <v>105</v>
      </c>
    </row>
    <row r="1118" customFormat="false" ht="12.8" hidden="false" customHeight="false" outlineLevel="0" collapsed="false">
      <c r="A1118" s="28" t="s">
        <v>1628</v>
      </c>
      <c r="B1118" s="28" t="s">
        <v>1629</v>
      </c>
      <c r="C1118" s="28" t="s">
        <v>1630</v>
      </c>
      <c r="D1118" s="28" t="n">
        <v>1000</v>
      </c>
      <c r="E1118" s="34" t="n">
        <v>36.12</v>
      </c>
      <c r="F1118" s="34" t="n">
        <v>46.62</v>
      </c>
      <c r="G1118" s="29" t="n">
        <v>44735</v>
      </c>
      <c r="H1118" s="29" t="n">
        <v>47829</v>
      </c>
      <c r="I1118" s="29" t="n">
        <v>44735</v>
      </c>
      <c r="J1118" s="28" t="n">
        <f aca="true">IF(I1118&gt;0,I1118-TODAY(),H1118-TODAY())</f>
        <v>41</v>
      </c>
      <c r="K1118" s="28" t="n">
        <v>182</v>
      </c>
      <c r="L1118" s="28" t="n">
        <v>114.99</v>
      </c>
      <c r="M1118" s="30" t="n">
        <f aca="false">F1118/K1118*365/D1118</f>
        <v>0.0934961538461538</v>
      </c>
      <c r="N1118" s="30" t="n">
        <f aca="false">R1118/S1118</f>
        <v>-1.07886752670606</v>
      </c>
      <c r="O1118" s="30" t="n">
        <f aca="false">M1118/L1118*100</f>
        <v>0.0813080736117522</v>
      </c>
      <c r="P1118" s="0" t="n">
        <f aca="false">M1118*100/365*J1118</f>
        <v>1.05023076923077</v>
      </c>
      <c r="Q1118" s="0" t="n">
        <f aca="false">P1118-L1118+100</f>
        <v>-13.9397692307692</v>
      </c>
      <c r="R1118" s="0" t="n">
        <f aca="false">Q1118/J1118*365</f>
        <v>-124.097945590994</v>
      </c>
      <c r="S1118" s="0" t="n">
        <f aca="false">E1118/D1118+L1118</f>
        <v>115.02612</v>
      </c>
    </row>
    <row r="1119" customFormat="false" ht="12.8" hidden="false" customHeight="false" outlineLevel="0" collapsed="false">
      <c r="A1119" s="31" t="s">
        <v>3771</v>
      </c>
      <c r="B1119" s="31" t="s">
        <v>3772</v>
      </c>
      <c r="C1119" s="31" t="s">
        <v>3773</v>
      </c>
      <c r="D1119" s="31" t="n">
        <v>250</v>
      </c>
      <c r="E1119" s="31" t="n">
        <v>7.15</v>
      </c>
      <c r="F1119" s="31" t="n">
        <v>7.48</v>
      </c>
      <c r="G1119" s="32" t="n">
        <v>44698</v>
      </c>
      <c r="H1119" s="32" t="n">
        <v>44698</v>
      </c>
      <c r="I1119" s="32"/>
      <c r="J1119" s="31" t="n">
        <f aca="true">IF(I1119&gt;0,I1119-TODAY(),H1119-TODAY())</f>
        <v>4</v>
      </c>
      <c r="K1119" s="31" t="n">
        <v>91</v>
      </c>
      <c r="L1119" s="31" t="n">
        <v>101.47</v>
      </c>
      <c r="M1119" s="33" t="n">
        <f aca="false">F1119/K1119*365/D1119</f>
        <v>0.120008791208791</v>
      </c>
      <c r="N1119" s="33" t="n">
        <f aca="false">R1119/S1119</f>
        <v>-1.20333305956064</v>
      </c>
      <c r="O1119" s="33" t="n">
        <f aca="false">M1119/L1119*100</f>
        <v>0.118270218989643</v>
      </c>
      <c r="P1119" s="0" t="n">
        <f aca="false">M1119*100/365*J1119</f>
        <v>0.131516483516484</v>
      </c>
      <c r="Q1119" s="0" t="n">
        <f aca="false">P1119-L1119+100</f>
        <v>-1.33848351648352</v>
      </c>
      <c r="R1119" s="0" t="n">
        <f aca="false">Q1119/J1119*365</f>
        <v>-122.136620879121</v>
      </c>
      <c r="S1119" s="0" t="n">
        <f aca="false">E1119/D1119+L1119</f>
        <v>101.4986</v>
      </c>
    </row>
    <row r="1120" customFormat="false" ht="12.8" hidden="false" customHeight="false" outlineLevel="0" collapsed="false">
      <c r="A1120" s="28" t="s">
        <v>3774</v>
      </c>
      <c r="B1120" s="28" t="s">
        <v>3775</v>
      </c>
      <c r="C1120" s="28" t="s">
        <v>3776</v>
      </c>
      <c r="D1120" s="28" t="n">
        <v>1000</v>
      </c>
      <c r="E1120" s="28" t="n">
        <v>0</v>
      </c>
      <c r="F1120" s="28" t="n">
        <v>0.09</v>
      </c>
      <c r="G1120" s="29" t="n">
        <v>44754</v>
      </c>
      <c r="H1120" s="29" t="n">
        <v>44754</v>
      </c>
      <c r="I1120" s="29"/>
      <c r="J1120" s="28" t="n">
        <f aca="true">IF(I1120&gt;0,I1120-TODAY(),H1120-TODAY())</f>
        <v>60</v>
      </c>
      <c r="K1120" s="28" t="n">
        <v>329</v>
      </c>
      <c r="L1120" s="28" t="n">
        <v>130</v>
      </c>
      <c r="M1120" s="30" t="n">
        <f aca="false">F1120/K1120*365/D1120</f>
        <v>9.98480243161094E-005</v>
      </c>
      <c r="N1120" s="30" t="n">
        <f aca="false">R1120/S1120</f>
        <v>-1.4037693476736</v>
      </c>
      <c r="O1120" s="30" t="n">
        <f aca="false">M1120/L1120*100</f>
        <v>7.68061725508534E-005</v>
      </c>
      <c r="P1120" s="0" t="n">
        <f aca="false">M1120*100/365*J1120</f>
        <v>0.00164133738601824</v>
      </c>
      <c r="Q1120" s="0" t="n">
        <f aca="false">P1120-L1120+100</f>
        <v>-29.998358662614</v>
      </c>
      <c r="R1120" s="0" t="n">
        <f aca="false">Q1120/J1120*365</f>
        <v>-182.490015197568</v>
      </c>
      <c r="S1120" s="0" t="n">
        <f aca="false">E1120/D1120+L1120</f>
        <v>130</v>
      </c>
    </row>
    <row r="1121" customFormat="false" ht="12.8" hidden="false" customHeight="false" outlineLevel="0" collapsed="false">
      <c r="A1121" s="31" t="s">
        <v>3777</v>
      </c>
      <c r="B1121" s="31" t="s">
        <v>3778</v>
      </c>
      <c r="C1121" s="31" t="s">
        <v>3779</v>
      </c>
      <c r="D1121" s="31" t="n">
        <v>1000</v>
      </c>
      <c r="E1121" s="31" t="n">
        <v>0</v>
      </c>
      <c r="F1121" s="31" t="n">
        <v>0.35</v>
      </c>
      <c r="G1121" s="32" t="n">
        <v>44740</v>
      </c>
      <c r="H1121" s="32" t="n">
        <v>44740</v>
      </c>
      <c r="I1121" s="32"/>
      <c r="J1121" s="31" t="n">
        <f aca="true">IF(I1121&gt;0,I1121-TODAY(),H1121-TODAY())</f>
        <v>46</v>
      </c>
      <c r="K1121" s="31" t="n">
        <v>1278</v>
      </c>
      <c r="L1121" s="31" t="n">
        <v>125</v>
      </c>
      <c r="M1121" s="33" t="n">
        <f aca="false">F1121/K1121*365/D1121</f>
        <v>9.99608763693271E-005</v>
      </c>
      <c r="N1121" s="33" t="n">
        <f aca="false">R1121/S1121</f>
        <v>-1.58687655303803</v>
      </c>
      <c r="O1121" s="33" t="n">
        <f aca="false">M1121/L1121*100</f>
        <v>7.99687010954616E-005</v>
      </c>
      <c r="P1121" s="0" t="n">
        <f aca="false">M1121*100/365*J1121</f>
        <v>0.00125978090766823</v>
      </c>
      <c r="Q1121" s="0" t="n">
        <f aca="false">P1121-L1121+100</f>
        <v>-24.9987402190923</v>
      </c>
      <c r="R1121" s="0" t="n">
        <f aca="false">Q1121/J1121*365</f>
        <v>-198.359569129754</v>
      </c>
      <c r="S1121" s="0" t="n">
        <f aca="false">E1121/D1121+L1121</f>
        <v>125</v>
      </c>
    </row>
    <row r="1122" customFormat="false" ht="12.8" hidden="false" customHeight="false" outlineLevel="0" collapsed="false">
      <c r="A1122" s="31" t="s">
        <v>3780</v>
      </c>
      <c r="B1122" s="31" t="s">
        <v>3781</v>
      </c>
      <c r="C1122" s="31" t="s">
        <v>3782</v>
      </c>
      <c r="D1122" s="31" t="n">
        <v>1000</v>
      </c>
      <c r="E1122" s="31" t="n">
        <v>0.05</v>
      </c>
      <c r="F1122" s="31" t="n">
        <v>0.05</v>
      </c>
      <c r="G1122" s="32" t="n">
        <v>44705</v>
      </c>
      <c r="H1122" s="32" t="n">
        <v>44705</v>
      </c>
      <c r="I1122" s="32"/>
      <c r="J1122" s="31" t="n">
        <f aca="true">IF(I1122&gt;0,I1122-TODAY(),H1122-TODAY())</f>
        <v>11</v>
      </c>
      <c r="K1122" s="31" t="n">
        <v>182</v>
      </c>
      <c r="L1122" s="31" t="n">
        <v>106.39</v>
      </c>
      <c r="M1122" s="33" t="n">
        <f aca="false">F1122/K1122*365/D1122</f>
        <v>0.000100274725274725</v>
      </c>
      <c r="N1122" s="33" t="n">
        <f aca="false">R1122/S1122</f>
        <v>-1.99287236644114</v>
      </c>
      <c r="O1122" s="33" t="n">
        <f aca="false">M1122/L1122*100</f>
        <v>9.42520211248475E-005</v>
      </c>
      <c r="P1122" s="0" t="n">
        <f aca="false">M1122*100/365*J1122</f>
        <v>0.000302197802197802</v>
      </c>
      <c r="Q1122" s="0" t="n">
        <f aca="false">P1122-L1122+100</f>
        <v>-6.3896978021978</v>
      </c>
      <c r="R1122" s="0" t="n">
        <f aca="false">Q1122/J1122*365</f>
        <v>-212.021790709291</v>
      </c>
      <c r="S1122" s="0" t="n">
        <f aca="false">E1122/D1122+L1122</f>
        <v>106.39005</v>
      </c>
    </row>
    <row r="1123" customFormat="false" ht="12.8" hidden="false" customHeight="false" outlineLevel="0" collapsed="false">
      <c r="A1123" s="31" t="s">
        <v>3783</v>
      </c>
      <c r="B1123" s="31" t="s">
        <v>3784</v>
      </c>
      <c r="C1123" s="31" t="s">
        <v>3785</v>
      </c>
      <c r="D1123" s="31" t="n">
        <v>1000</v>
      </c>
      <c r="E1123" s="31" t="n">
        <v>0</v>
      </c>
      <c r="F1123" s="31" t="n">
        <v>0.3</v>
      </c>
      <c r="G1123" s="32" t="n">
        <v>44711</v>
      </c>
      <c r="H1123" s="32" t="n">
        <v>44711</v>
      </c>
      <c r="I1123" s="32"/>
      <c r="J1123" s="31" t="n">
        <f aca="true">IF(I1123&gt;0,I1123-TODAY(),H1123-TODAY())</f>
        <v>17</v>
      </c>
      <c r="K1123" s="31" t="n">
        <v>1096</v>
      </c>
      <c r="L1123" s="31" t="n">
        <v>121</v>
      </c>
      <c r="M1123" s="33" t="n">
        <f aca="false">F1123/K1123*365/D1123</f>
        <v>9.99087591240876E-005</v>
      </c>
      <c r="N1123" s="33" t="n">
        <f aca="false">R1123/S1123</f>
        <v>-3.72621786830797</v>
      </c>
      <c r="O1123" s="33" t="n">
        <f aca="false">M1123/L1123*100</f>
        <v>8.25692224166013E-005</v>
      </c>
      <c r="P1123" s="0" t="n">
        <f aca="false">M1123*100/365*J1123</f>
        <v>0.000465328467153285</v>
      </c>
      <c r="Q1123" s="0" t="n">
        <f aca="false">P1123-L1123+100</f>
        <v>-20.9995346715328</v>
      </c>
      <c r="R1123" s="0" t="n">
        <f aca="false">Q1123/J1123*365</f>
        <v>-450.872362065264</v>
      </c>
      <c r="S1123" s="0" t="n">
        <f aca="false">E1123/D1123+L1123</f>
        <v>121</v>
      </c>
    </row>
  </sheetData>
  <autoFilter ref="A4:S112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M8" activeCellId="0" sqref="M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3.07"/>
    <col collapsed="false" customWidth="true" hidden="false" outlineLevel="0" max="2" min="2" style="0" width="15.69"/>
    <col collapsed="false" customWidth="true" hidden="false" outlineLevel="0" max="3" min="3" style="0" width="16.26"/>
    <col collapsed="false" customWidth="true" hidden="false" outlineLevel="0" max="4" min="4" style="0" width="9.31"/>
    <col collapsed="false" customWidth="true" hidden="false" outlineLevel="0" max="5" min="5" style="0" width="9.03"/>
    <col collapsed="false" customWidth="true" hidden="false" outlineLevel="0" max="6" min="6" style="0" width="10"/>
    <col collapsed="false" customWidth="true" hidden="false" outlineLevel="0" max="7" min="7" style="1" width="13.06"/>
    <col collapsed="false" customWidth="false" hidden="false" outlineLevel="0" max="8" min="8" style="1" width="11.52"/>
    <col collapsed="false" customWidth="true" hidden="false" outlineLevel="0" max="9" min="9" style="1" width="17.09"/>
    <col collapsed="false" customWidth="true" hidden="false" outlineLevel="0" max="10" min="10" style="2" width="13.06"/>
    <col collapsed="false" customWidth="true" hidden="false" outlineLevel="0" max="11" min="11" style="0" width="13.47"/>
    <col collapsed="false" customWidth="false" hidden="false" outlineLevel="0" max="13" min="13" style="3" width="11.52"/>
    <col collapsed="false" customWidth="true" hidden="false" outlineLevel="0" max="14" min="14" style="0" width="16.11"/>
    <col collapsed="false" customWidth="true" hidden="false" outlineLevel="0" max="15" min="15" style="0" width="15"/>
    <col collapsed="false" customWidth="false" hidden="true" outlineLevel="0" max="18" min="16" style="0" width="11.52"/>
    <col collapsed="false" customWidth="true" hidden="true" outlineLevel="0" max="19" min="19" style="0" width="12.5"/>
  </cols>
  <sheetData>
    <row r="1" customFormat="false" ht="12.8" hidden="false" customHeight="true" outlineLevel="0" collapsed="false">
      <c r="A1" s="0" t="s">
        <v>1</v>
      </c>
      <c r="M1" s="0"/>
    </row>
    <row r="2" customFormat="false" ht="12.8" hidden="false" customHeight="true" outlineLevel="0" collapsed="false">
      <c r="A2" s="4"/>
      <c r="M2" s="0"/>
    </row>
    <row r="3" customFormat="false" ht="12.8" hidden="false" customHeight="true" outlineLevel="0" collapsed="false">
      <c r="M3" s="0"/>
    </row>
    <row r="4" customFormat="false" ht="25.35" hidden="false" customHeight="true" outlineLevel="0" collapsed="false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5" t="s">
        <v>13</v>
      </c>
      <c r="L4" s="5" t="s">
        <v>14</v>
      </c>
      <c r="M4" s="8" t="s">
        <v>15</v>
      </c>
      <c r="N4" s="5" t="s">
        <v>16</v>
      </c>
      <c r="O4" s="5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customFormat="false" ht="12.8" hidden="false" customHeight="false" outlineLevel="0" collapsed="false">
      <c r="A5" s="28" t="s">
        <v>3786</v>
      </c>
      <c r="B5" s="28" t="s">
        <v>3787</v>
      </c>
      <c r="C5" s="28" t="s">
        <v>3788</v>
      </c>
      <c r="D5" s="28" t="n">
        <v>10000</v>
      </c>
      <c r="E5" s="28" t="n">
        <v>41.1</v>
      </c>
      <c r="F5" s="28" t="n">
        <v>123.29</v>
      </c>
      <c r="G5" s="29" t="n">
        <v>44714</v>
      </c>
      <c r="H5" s="29" t="n">
        <v>44714</v>
      </c>
      <c r="I5" s="29"/>
      <c r="J5" s="28" t="n">
        <f aca="true">IF(I5&gt;0,I5-TODAY(),H5-TODAY())</f>
        <v>20</v>
      </c>
      <c r="K5" s="28" t="n">
        <v>30</v>
      </c>
      <c r="L5" s="28" t="n">
        <v>35.6</v>
      </c>
      <c r="M5" s="30" t="n">
        <f aca="false">F5/K5*365/D5</f>
        <v>0.150002833333333</v>
      </c>
      <c r="N5" s="30" t="n">
        <f aca="false">R5/S5</f>
        <v>33.4315415645366</v>
      </c>
      <c r="O5" s="30" t="n">
        <f aca="false">M5/L5*100</f>
        <v>0.42135627340824</v>
      </c>
      <c r="P5" s="0" t="n">
        <f aca="false">M5*100/365*J5</f>
        <v>0.821933333333333</v>
      </c>
      <c r="Q5" s="0" t="n">
        <f aca="false">P5-L5+100</f>
        <v>65.2219333333333</v>
      </c>
      <c r="R5" s="0" t="n">
        <f aca="false">Q5/J5*365</f>
        <v>1190.30028333333</v>
      </c>
      <c r="S5" s="0" t="n">
        <f aca="false">E5/D5+L5</f>
        <v>35.60411</v>
      </c>
    </row>
    <row r="6" customFormat="false" ht="12.8" hidden="false" customHeight="false" outlineLevel="0" collapsed="false">
      <c r="A6" s="28" t="s">
        <v>3789</v>
      </c>
      <c r="B6" s="28" t="s">
        <v>3790</v>
      </c>
      <c r="C6" s="28" t="s">
        <v>3791</v>
      </c>
      <c r="D6" s="28" t="n">
        <v>7999</v>
      </c>
      <c r="E6" s="28" t="n">
        <v>9.86</v>
      </c>
      <c r="F6" s="28" t="n">
        <v>98.62</v>
      </c>
      <c r="G6" s="29" t="n">
        <v>44721</v>
      </c>
      <c r="H6" s="29" t="n">
        <v>45561</v>
      </c>
      <c r="I6" s="29" t="n">
        <v>44721</v>
      </c>
      <c r="J6" s="28" t="n">
        <f aca="true">IF(I6&gt;0,I6-TODAY(),H6-TODAY())</f>
        <v>27</v>
      </c>
      <c r="K6" s="28" t="n">
        <v>30</v>
      </c>
      <c r="L6" s="28" t="n">
        <v>89.07</v>
      </c>
      <c r="M6" s="30" t="n">
        <f aca="false">F6/K6*365/D6</f>
        <v>0.150003333750052</v>
      </c>
      <c r="N6" s="30" t="n">
        <f aca="false">R6/S6</f>
        <v>1.827276169114</v>
      </c>
      <c r="O6" s="30" t="n">
        <f aca="false">M6/L6*100</f>
        <v>0.168410613843103</v>
      </c>
      <c r="P6" s="0" t="n">
        <f aca="false">M6*100/365*J6</f>
        <v>1.10961370171271</v>
      </c>
      <c r="Q6" s="0" t="n">
        <f aca="false">P6-L6+100</f>
        <v>12.0396137017127</v>
      </c>
      <c r="R6" s="0" t="n">
        <f aca="false">Q6/J6*365</f>
        <v>162.757740782413</v>
      </c>
      <c r="S6" s="0" t="n">
        <f aca="false">E6/D6+L6</f>
        <v>89.0712326540818</v>
      </c>
    </row>
    <row r="7" customFormat="false" ht="12.8" hidden="false" customHeight="false" outlineLevel="0" collapsed="false">
      <c r="A7" s="28" t="s">
        <v>3792</v>
      </c>
      <c r="B7" s="28" t="s">
        <v>3793</v>
      </c>
      <c r="C7" s="28" t="s">
        <v>3794</v>
      </c>
      <c r="D7" s="28" t="n">
        <v>1000</v>
      </c>
      <c r="E7" s="28" t="n">
        <v>0.39</v>
      </c>
      <c r="F7" s="28" t="n">
        <v>0.5</v>
      </c>
      <c r="G7" s="29" t="n">
        <v>44734</v>
      </c>
      <c r="H7" s="29" t="n">
        <v>47646</v>
      </c>
      <c r="I7" s="29"/>
      <c r="J7" s="28" t="n">
        <f aca="true">IF(I7&gt;0,I7-TODAY(),H7-TODAY())</f>
        <v>2952</v>
      </c>
      <c r="K7" s="28" t="n">
        <v>182</v>
      </c>
      <c r="L7" s="28" t="n">
        <v>12.12</v>
      </c>
      <c r="M7" s="30" t="n">
        <f aca="false">F7/K7*365/D7</f>
        <v>0.00100274725274725</v>
      </c>
      <c r="N7" s="30" t="n">
        <f aca="false">R7/S7</f>
        <v>0.904772547293348</v>
      </c>
      <c r="O7" s="30" t="n">
        <f aca="false">M7/L7*100</f>
        <v>0.00827349218438327</v>
      </c>
      <c r="P7" s="0" t="n">
        <f aca="false">M7*100/365*J7</f>
        <v>0.810989010989011</v>
      </c>
      <c r="Q7" s="0" t="n">
        <f aca="false">P7-L7+100</f>
        <v>88.690989010989</v>
      </c>
      <c r="R7" s="0" t="n">
        <f aca="false">Q7/J7*365</f>
        <v>10.9661961344888</v>
      </c>
      <c r="S7" s="0" t="n">
        <f aca="false">E7/D7+L7</f>
        <v>12.12039</v>
      </c>
    </row>
    <row r="8" customFormat="false" ht="12.8" hidden="false" customHeight="false" outlineLevel="0" collapsed="false">
      <c r="A8" s="28" t="s">
        <v>3795</v>
      </c>
      <c r="B8" s="28" t="s">
        <v>3796</v>
      </c>
      <c r="C8" s="28" t="s">
        <v>3797</v>
      </c>
      <c r="D8" s="28" t="n">
        <v>1000</v>
      </c>
      <c r="E8" s="28" t="n">
        <v>18.67</v>
      </c>
      <c r="F8" s="28" t="n">
        <v>19.32</v>
      </c>
      <c r="G8" s="29" t="n">
        <v>44695</v>
      </c>
      <c r="H8" s="29" t="n">
        <v>46375</v>
      </c>
      <c r="I8" s="29" t="n">
        <v>44725</v>
      </c>
      <c r="J8" s="28" t="n">
        <f aca="true">IF(I8&gt;0,I8-TODAY(),H8-TODAY())</f>
        <v>31</v>
      </c>
      <c r="K8" s="28" t="n">
        <v>30</v>
      </c>
      <c r="L8" s="28" t="n">
        <v>95.7</v>
      </c>
      <c r="M8" s="30" t="n">
        <f aca="false">F8/K8*365/D8</f>
        <v>0.23506</v>
      </c>
      <c r="N8" s="30" t="n">
        <f aca="false">R8/S8</f>
        <v>0.774509635978691</v>
      </c>
      <c r="O8" s="30" t="n">
        <f aca="false">M8/L8*100</f>
        <v>0.245621734587252</v>
      </c>
      <c r="P8" s="0" t="n">
        <f aca="false">M8*100/365*J8</f>
        <v>1.9964</v>
      </c>
      <c r="Q8" s="0" t="n">
        <f aca="false">P8-L8+100</f>
        <v>6.29639999999999</v>
      </c>
      <c r="R8" s="0" t="n">
        <f aca="false">Q8/J8*365</f>
        <v>74.1350322580644</v>
      </c>
      <c r="S8" s="0" t="n">
        <f aca="false">E8/D8+L8</f>
        <v>95.71867</v>
      </c>
    </row>
    <row r="9" customFormat="false" ht="12.8" hidden="false" customHeight="false" outlineLevel="0" collapsed="false">
      <c r="A9" s="28" t="s">
        <v>3798</v>
      </c>
      <c r="B9" s="28" t="s">
        <v>3799</v>
      </c>
      <c r="C9" s="28" t="s">
        <v>3800</v>
      </c>
      <c r="D9" s="28" t="n">
        <v>1000</v>
      </c>
      <c r="E9" s="28" t="n">
        <v>3.21</v>
      </c>
      <c r="F9" s="28" t="n">
        <v>32.41</v>
      </c>
      <c r="G9" s="29" t="n">
        <v>44776</v>
      </c>
      <c r="H9" s="29" t="n">
        <v>45413</v>
      </c>
      <c r="I9" s="29"/>
      <c r="J9" s="28" t="n">
        <f aca="true">IF(I9&gt;0,I9-TODAY(),H9-TODAY())</f>
        <v>719</v>
      </c>
      <c r="K9" s="28" t="n">
        <v>91</v>
      </c>
      <c r="L9" s="28" t="n">
        <v>71.5</v>
      </c>
      <c r="M9" s="30" t="n">
        <f aca="false">F9/K9*365/D9</f>
        <v>0.129996153846154</v>
      </c>
      <c r="N9" s="30" t="n">
        <f aca="false">R9/S9</f>
        <v>0.384145362301637</v>
      </c>
      <c r="O9" s="30" t="n">
        <f aca="false">M9/L9*100</f>
        <v>0.181812802582033</v>
      </c>
      <c r="P9" s="0" t="n">
        <f aca="false">M9*100/365*J9</f>
        <v>25.6074615384615</v>
      </c>
      <c r="Q9" s="0" t="n">
        <f aca="false">P9-L9+100</f>
        <v>54.1074615384615</v>
      </c>
      <c r="R9" s="0" t="n">
        <f aca="false">Q9/J9*365</f>
        <v>27.4676265111801</v>
      </c>
      <c r="S9" s="0" t="n">
        <f aca="false">E9/D9+L9</f>
        <v>71.50321</v>
      </c>
    </row>
    <row r="10" customFormat="false" ht="12.8" hidden="false" customHeight="false" outlineLevel="0" collapsed="false">
      <c r="A10" s="28" t="s">
        <v>3801</v>
      </c>
      <c r="B10" s="28" t="s">
        <v>3802</v>
      </c>
      <c r="C10" s="28" t="s">
        <v>3803</v>
      </c>
      <c r="D10" s="28" t="n">
        <v>1000</v>
      </c>
      <c r="E10" s="28" t="n">
        <v>29.69</v>
      </c>
      <c r="F10" s="28" t="n">
        <v>31.79</v>
      </c>
      <c r="G10" s="29" t="n">
        <v>44700</v>
      </c>
      <c r="H10" s="29" t="n">
        <v>44700</v>
      </c>
      <c r="I10" s="29"/>
      <c r="J10" s="28" t="n">
        <f aca="true">IF(I10&gt;0,I10-TODAY(),H10-TODAY())</f>
        <v>6</v>
      </c>
      <c r="K10" s="28" t="n">
        <v>91</v>
      </c>
      <c r="L10" s="28" t="n">
        <v>99.59</v>
      </c>
      <c r="M10" s="30" t="n">
        <f aca="false">F10/K10*365/D10</f>
        <v>0.127509340659341</v>
      </c>
      <c r="N10" s="30" t="n">
        <f aca="false">R10/S10</f>
        <v>0.37836496713251</v>
      </c>
      <c r="O10" s="30" t="n">
        <f aca="false">M10/L10*100</f>
        <v>0.128034281212311</v>
      </c>
      <c r="P10" s="0" t="n">
        <f aca="false">M10*100/365*J10</f>
        <v>0.209604395604396</v>
      </c>
      <c r="Q10" s="0" t="n">
        <f aca="false">P10-L10+100</f>
        <v>0.619604395604398</v>
      </c>
      <c r="R10" s="0" t="n">
        <f aca="false">Q10/J10*365</f>
        <v>37.6926007326009</v>
      </c>
      <c r="S10" s="0" t="n">
        <f aca="false">E10/D10+L10</f>
        <v>99.61969</v>
      </c>
    </row>
    <row r="11" customFormat="false" ht="12.8" hidden="false" customHeight="false" outlineLevel="0" collapsed="false">
      <c r="A11" s="28" t="s">
        <v>3804</v>
      </c>
      <c r="B11" s="28" t="s">
        <v>3805</v>
      </c>
      <c r="C11" s="28" t="s">
        <v>3806</v>
      </c>
      <c r="D11" s="28" t="n">
        <v>10000</v>
      </c>
      <c r="E11" s="28" t="n">
        <v>29.59</v>
      </c>
      <c r="F11" s="28" t="n">
        <v>98.63</v>
      </c>
      <c r="G11" s="29" t="n">
        <v>44715</v>
      </c>
      <c r="H11" s="29" t="n">
        <v>44715</v>
      </c>
      <c r="I11" s="29"/>
      <c r="J11" s="28" t="n">
        <f aca="true">IF(I11&gt;0,I11-TODAY(),H11-TODAY())</f>
        <v>21</v>
      </c>
      <c r="K11" s="28" t="n">
        <v>30</v>
      </c>
      <c r="L11" s="28" t="n">
        <v>98.89</v>
      </c>
      <c r="M11" s="30" t="n">
        <f aca="false">F11/K11*365/D11</f>
        <v>0.119999833333333</v>
      </c>
      <c r="N11" s="30" t="n">
        <f aca="false">R11/S11</f>
        <v>0.316431430433692</v>
      </c>
      <c r="O11" s="30" t="n">
        <f aca="false">M11/L11*100</f>
        <v>0.12134678262042</v>
      </c>
      <c r="P11" s="0" t="n">
        <f aca="false">M11*100/365*J11</f>
        <v>0.69041</v>
      </c>
      <c r="Q11" s="0" t="n">
        <f aca="false">P11-L11+100</f>
        <v>1.80041</v>
      </c>
      <c r="R11" s="0" t="n">
        <f aca="false">Q11/J11*365</f>
        <v>31.2928404761905</v>
      </c>
      <c r="S11" s="0" t="n">
        <f aca="false">E11/D11+L11</f>
        <v>98.892959</v>
      </c>
    </row>
    <row r="12" customFormat="false" ht="12.8" hidden="false" customHeight="false" outlineLevel="0" collapsed="false">
      <c r="A12" s="28" t="s">
        <v>3807</v>
      </c>
      <c r="B12" s="28" t="s">
        <v>3808</v>
      </c>
      <c r="C12" s="28" t="s">
        <v>3809</v>
      </c>
      <c r="D12" s="28" t="n">
        <v>1000</v>
      </c>
      <c r="E12" s="28" t="n">
        <v>7.62</v>
      </c>
      <c r="F12" s="28" t="n">
        <v>10.89</v>
      </c>
      <c r="G12" s="29" t="n">
        <v>44703</v>
      </c>
      <c r="H12" s="29" t="n">
        <v>45783</v>
      </c>
      <c r="I12" s="29"/>
      <c r="J12" s="28" t="n">
        <f aca="true">IF(I12&gt;0,I12-TODAY(),H12-TODAY())</f>
        <v>1089</v>
      </c>
      <c r="K12" s="28" t="n">
        <v>30</v>
      </c>
      <c r="L12" s="28" t="n">
        <v>73.88</v>
      </c>
      <c r="M12" s="30" t="n">
        <f aca="false">F12/K12*365/D12</f>
        <v>0.132495</v>
      </c>
      <c r="N12" s="30" t="n">
        <f aca="false">R12/S12</f>
        <v>0.29780546838442</v>
      </c>
      <c r="O12" s="30" t="n">
        <f aca="false">M12/L12*100</f>
        <v>0.179338115863563</v>
      </c>
      <c r="P12" s="0" t="n">
        <f aca="false">M12*100/365*J12</f>
        <v>39.5307</v>
      </c>
      <c r="Q12" s="0" t="n">
        <f aca="false">P12-L12+100</f>
        <v>65.6507</v>
      </c>
      <c r="R12" s="0" t="n">
        <f aca="false">Q12/J12*365</f>
        <v>22.00413728191</v>
      </c>
      <c r="S12" s="0" t="n">
        <f aca="false">E12/D12+L12</f>
        <v>73.88762</v>
      </c>
    </row>
    <row r="13" customFormat="false" ht="12.8" hidden="false" customHeight="false" outlineLevel="0" collapsed="false">
      <c r="A13" s="28" t="s">
        <v>3810</v>
      </c>
      <c r="B13" s="28" t="s">
        <v>3811</v>
      </c>
      <c r="C13" s="28" t="s">
        <v>3812</v>
      </c>
      <c r="D13" s="28" t="n">
        <v>1000</v>
      </c>
      <c r="E13" s="28" t="n">
        <v>3.97</v>
      </c>
      <c r="F13" s="28" t="n">
        <v>12.32</v>
      </c>
      <c r="G13" s="29" t="n">
        <v>44715</v>
      </c>
      <c r="H13" s="29" t="n">
        <v>45056</v>
      </c>
      <c r="I13" s="29" t="n">
        <v>44715</v>
      </c>
      <c r="J13" s="28" t="n">
        <f aca="true">IF(I13&gt;0,I13-TODAY(),H13-TODAY())</f>
        <v>21</v>
      </c>
      <c r="K13" s="28" t="n">
        <v>31</v>
      </c>
      <c r="L13" s="28" t="n">
        <v>99.2</v>
      </c>
      <c r="M13" s="30" t="n">
        <f aca="false">F13/K13*365/D13</f>
        <v>0.145058064516129</v>
      </c>
      <c r="N13" s="30" t="n">
        <f aca="false">R13/S13</f>
        <v>0.286385397241409</v>
      </c>
      <c r="O13" s="30" t="n">
        <f aca="false">M13/L13*100</f>
        <v>0.146227887617066</v>
      </c>
      <c r="P13" s="0" t="n">
        <f aca="false">M13*100/365*J13</f>
        <v>0.83458064516129</v>
      </c>
      <c r="Q13" s="0" t="n">
        <f aca="false">P13-L13+100</f>
        <v>1.63458064516129</v>
      </c>
      <c r="R13" s="0" t="n">
        <f aca="false">Q13/J13*365</f>
        <v>28.4105683563749</v>
      </c>
      <c r="S13" s="0" t="n">
        <f aca="false">E13/D13+L13</f>
        <v>99.20397</v>
      </c>
    </row>
    <row r="14" customFormat="false" ht="12.8" hidden="false" customHeight="false" outlineLevel="0" collapsed="false">
      <c r="A14" s="28" t="s">
        <v>3813</v>
      </c>
      <c r="B14" s="28" t="s">
        <v>3814</v>
      </c>
      <c r="C14" s="28" t="s">
        <v>3815</v>
      </c>
      <c r="D14" s="28" t="n">
        <v>1000</v>
      </c>
      <c r="E14" s="28" t="n">
        <v>9.59</v>
      </c>
      <c r="F14" s="28" t="n">
        <v>10.27</v>
      </c>
      <c r="G14" s="29" t="n">
        <v>44696</v>
      </c>
      <c r="H14" s="29" t="n">
        <v>45416</v>
      </c>
      <c r="I14" s="29"/>
      <c r="J14" s="28" t="n">
        <f aca="true">IF(I14&gt;0,I14-TODAY(),H14-TODAY())</f>
        <v>722</v>
      </c>
      <c r="K14" s="28" t="n">
        <v>30</v>
      </c>
      <c r="L14" s="28" t="n">
        <v>80</v>
      </c>
      <c r="M14" s="30" t="n">
        <f aca="false">F14/K14*365/D14</f>
        <v>0.124951666666667</v>
      </c>
      <c r="N14" s="30" t="n">
        <f aca="false">R14/S14</f>
        <v>0.282540755311537</v>
      </c>
      <c r="O14" s="30" t="n">
        <f aca="false">M14/L14*100</f>
        <v>0.156189583333333</v>
      </c>
      <c r="P14" s="0" t="n">
        <f aca="false">M14*100/365*J14</f>
        <v>24.7164666666667</v>
      </c>
      <c r="Q14" s="0" t="n">
        <f aca="false">P14-L14+100</f>
        <v>44.7164666666667</v>
      </c>
      <c r="R14" s="0" t="n">
        <f aca="false">Q14/J14*365</f>
        <v>22.6059699907664</v>
      </c>
      <c r="S14" s="0" t="n">
        <f aca="false">E14/D14+L14</f>
        <v>80.00959</v>
      </c>
    </row>
    <row r="15" customFormat="false" ht="12.8" hidden="false" customHeight="false" outlineLevel="0" collapsed="false">
      <c r="A15" s="28" t="s">
        <v>3816</v>
      </c>
      <c r="B15" s="28" t="s">
        <v>3817</v>
      </c>
      <c r="C15" s="28" t="s">
        <v>3818</v>
      </c>
      <c r="D15" s="28" t="n">
        <v>1000</v>
      </c>
      <c r="E15" s="28" t="n">
        <v>0.68</v>
      </c>
      <c r="F15" s="28" t="n">
        <v>10.27</v>
      </c>
      <c r="G15" s="29" t="n">
        <v>44722</v>
      </c>
      <c r="H15" s="29" t="n">
        <v>45232</v>
      </c>
      <c r="I15" s="29"/>
      <c r="J15" s="28" t="n">
        <f aca="true">IF(I15&gt;0,I15-TODAY(),H15-TODAY())</f>
        <v>538</v>
      </c>
      <c r="K15" s="28" t="n">
        <v>30</v>
      </c>
      <c r="L15" s="28" t="n">
        <v>83.85</v>
      </c>
      <c r="M15" s="30" t="n">
        <f aca="false">F15/K15*365/D15</f>
        <v>0.124951666666667</v>
      </c>
      <c r="N15" s="30" t="n">
        <f aca="false">R15/S15</f>
        <v>0.279687070555466</v>
      </c>
      <c r="O15" s="30" t="n">
        <f aca="false">M15/L15*100</f>
        <v>0.149018087855297</v>
      </c>
      <c r="P15" s="0" t="n">
        <f aca="false">M15*100/365*J15</f>
        <v>18.4175333333333</v>
      </c>
      <c r="Q15" s="0" t="n">
        <f aca="false">P15-L15+100</f>
        <v>34.5675333333333</v>
      </c>
      <c r="R15" s="0" t="n">
        <f aca="false">Q15/J15*365</f>
        <v>23.4519510532838</v>
      </c>
      <c r="S15" s="0" t="n">
        <f aca="false">E15/D15+L15</f>
        <v>83.85068</v>
      </c>
    </row>
    <row r="16" customFormat="false" ht="12.8" hidden="false" customHeight="false" outlineLevel="0" collapsed="false">
      <c r="A16" s="28" t="s">
        <v>3819</v>
      </c>
      <c r="B16" s="28" t="s">
        <v>3820</v>
      </c>
      <c r="C16" s="28" t="s">
        <v>3821</v>
      </c>
      <c r="D16" s="28" t="n">
        <v>1000</v>
      </c>
      <c r="E16" s="28" t="n">
        <v>4.63</v>
      </c>
      <c r="F16" s="28" t="n">
        <v>10.68</v>
      </c>
      <c r="G16" s="29" t="n">
        <v>44711</v>
      </c>
      <c r="H16" s="29" t="n">
        <v>45491</v>
      </c>
      <c r="I16" s="29"/>
      <c r="J16" s="28" t="n">
        <f aca="true">IF(I16&gt;0,I16-TODAY(),H16-TODAY())</f>
        <v>797</v>
      </c>
      <c r="K16" s="28" t="n">
        <v>30</v>
      </c>
      <c r="L16" s="28" t="n">
        <v>79.96</v>
      </c>
      <c r="M16" s="30" t="n">
        <f aca="false">F16/K16*365/D16</f>
        <v>0.12994</v>
      </c>
      <c r="N16" s="30" t="n">
        <f aca="false">R16/S16</f>
        <v>0.277268415403556</v>
      </c>
      <c r="O16" s="30" t="n">
        <f aca="false">M16/L16*100</f>
        <v>0.162506253126563</v>
      </c>
      <c r="P16" s="0" t="n">
        <f aca="false">M16*100/365*J16</f>
        <v>28.3732</v>
      </c>
      <c r="Q16" s="0" t="n">
        <f aca="false">P16-L16+100</f>
        <v>48.4132</v>
      </c>
      <c r="R16" s="0" t="n">
        <f aca="false">Q16/J16*365</f>
        <v>22.1716662484316</v>
      </c>
      <c r="S16" s="0" t="n">
        <f aca="false">E16/D16+L16</f>
        <v>79.96463</v>
      </c>
    </row>
    <row r="17" customFormat="false" ht="12.8" hidden="false" customHeight="false" outlineLevel="0" collapsed="false">
      <c r="A17" s="28" t="s">
        <v>3822</v>
      </c>
      <c r="B17" s="28" t="s">
        <v>3823</v>
      </c>
      <c r="C17" s="28" t="s">
        <v>3824</v>
      </c>
      <c r="D17" s="28" t="n">
        <v>1000</v>
      </c>
      <c r="E17" s="28" t="n">
        <v>6.29</v>
      </c>
      <c r="F17" s="28" t="n">
        <v>11.1</v>
      </c>
      <c r="G17" s="29" t="n">
        <v>44707</v>
      </c>
      <c r="H17" s="29" t="n">
        <v>45337</v>
      </c>
      <c r="I17" s="29"/>
      <c r="J17" s="28" t="n">
        <f aca="true">IF(I17&gt;0,I17-TODAY(),H17-TODAY())</f>
        <v>643</v>
      </c>
      <c r="K17" s="28" t="n">
        <v>30</v>
      </c>
      <c r="L17" s="28" t="n">
        <v>83.29</v>
      </c>
      <c r="M17" s="30" t="n">
        <f aca="false">F17/K17*365/D17</f>
        <v>0.13505</v>
      </c>
      <c r="N17" s="30" t="n">
        <f aca="false">R17/S17</f>
        <v>0.27600819660679</v>
      </c>
      <c r="O17" s="30" t="n">
        <f aca="false">M17/L17*100</f>
        <v>0.162144315043823</v>
      </c>
      <c r="P17" s="0" t="n">
        <f aca="false">M17*100/365*J17</f>
        <v>23.791</v>
      </c>
      <c r="Q17" s="0" t="n">
        <f aca="false">P17-L17+100</f>
        <v>40.501</v>
      </c>
      <c r="R17" s="0" t="n">
        <f aca="false">Q17/J17*365</f>
        <v>22.9904587869362</v>
      </c>
      <c r="S17" s="0" t="n">
        <f aca="false">E17/D17+L17</f>
        <v>83.29629</v>
      </c>
    </row>
    <row r="18" customFormat="false" ht="12.8" hidden="false" customHeight="false" outlineLevel="0" collapsed="false">
      <c r="A18" s="28" t="s">
        <v>3825</v>
      </c>
      <c r="B18" s="28" t="s">
        <v>3826</v>
      </c>
      <c r="C18" s="28" t="s">
        <v>3827</v>
      </c>
      <c r="D18" s="28" t="n">
        <v>1000</v>
      </c>
      <c r="E18" s="28" t="n">
        <v>5.71</v>
      </c>
      <c r="F18" s="28" t="n">
        <v>10.07</v>
      </c>
      <c r="G18" s="29" t="n">
        <v>44707</v>
      </c>
      <c r="H18" s="29" t="n">
        <v>45937</v>
      </c>
      <c r="I18" s="29" t="n">
        <v>44857</v>
      </c>
      <c r="J18" s="28" t="n">
        <f aca="true">IF(I18&gt;0,I18-TODAY(),H18-TODAY())</f>
        <v>163</v>
      </c>
      <c r="K18" s="28" t="n">
        <v>30</v>
      </c>
      <c r="L18" s="28" t="n">
        <v>93.91</v>
      </c>
      <c r="M18" s="30" t="n">
        <f aca="false">F18/K18*365/D18</f>
        <v>0.122518333333333</v>
      </c>
      <c r="N18" s="30" t="n">
        <f aca="false">R18/S18</f>
        <v>0.275661546909995</v>
      </c>
      <c r="O18" s="30" t="n">
        <f aca="false">M18/L18*100</f>
        <v>0.130463564405637</v>
      </c>
      <c r="P18" s="0" t="n">
        <f aca="false">M18*100/365*J18</f>
        <v>5.47136666666667</v>
      </c>
      <c r="Q18" s="0" t="n">
        <f aca="false">P18-L18+100</f>
        <v>11.5613666666667</v>
      </c>
      <c r="R18" s="0" t="n">
        <f aca="false">Q18/J18*365</f>
        <v>25.8889498977505</v>
      </c>
      <c r="S18" s="0" t="n">
        <f aca="false">E18/D18+L18</f>
        <v>93.91571</v>
      </c>
    </row>
    <row r="19" customFormat="false" ht="12.8" hidden="false" customHeight="false" outlineLevel="0" collapsed="false">
      <c r="A19" s="28" t="s">
        <v>3828</v>
      </c>
      <c r="B19" s="28" t="s">
        <v>3829</v>
      </c>
      <c r="C19" s="28" t="s">
        <v>3830</v>
      </c>
      <c r="D19" s="28" t="n">
        <v>1000</v>
      </c>
      <c r="E19" s="28" t="n">
        <v>11.66</v>
      </c>
      <c r="F19" s="28" t="n">
        <v>24.68</v>
      </c>
      <c r="G19" s="29" t="n">
        <v>44742</v>
      </c>
      <c r="H19" s="29" t="n">
        <v>45561</v>
      </c>
      <c r="I19" s="29"/>
      <c r="J19" s="28" t="n">
        <f aca="true">IF(I19&gt;0,I19-TODAY(),H19-TODAY())</f>
        <v>867</v>
      </c>
      <c r="K19" s="28" t="n">
        <v>91</v>
      </c>
      <c r="L19" s="28" t="n">
        <v>75</v>
      </c>
      <c r="M19" s="30" t="n">
        <f aca="false">F19/K19*365/D19</f>
        <v>0.0989912087912088</v>
      </c>
      <c r="N19" s="30" t="n">
        <f aca="false">R19/S19</f>
        <v>0.272276590515085</v>
      </c>
      <c r="O19" s="30" t="n">
        <f aca="false">M19/L19*100</f>
        <v>0.131988278388278</v>
      </c>
      <c r="P19" s="0" t="n">
        <f aca="false">M19*100/365*J19</f>
        <v>23.5138021978022</v>
      </c>
      <c r="Q19" s="0" t="n">
        <f aca="false">P19-L19+100</f>
        <v>48.5138021978022</v>
      </c>
      <c r="R19" s="0" t="n">
        <f aca="false">Q19/J19*365</f>
        <v>20.4239190336768</v>
      </c>
      <c r="S19" s="0" t="n">
        <f aca="false">E19/D19+L19</f>
        <v>75.01166</v>
      </c>
    </row>
    <row r="20" customFormat="false" ht="12.8" hidden="false" customHeight="false" outlineLevel="0" collapsed="false">
      <c r="A20" s="28" t="s">
        <v>3831</v>
      </c>
      <c r="B20" s="28" t="s">
        <v>3832</v>
      </c>
      <c r="C20" s="28" t="s">
        <v>3833</v>
      </c>
      <c r="D20" s="28" t="n">
        <v>1000</v>
      </c>
      <c r="E20" s="28" t="n">
        <v>8.55</v>
      </c>
      <c r="F20" s="28" t="n">
        <v>32.41</v>
      </c>
      <c r="G20" s="29" t="n">
        <v>44761</v>
      </c>
      <c r="H20" s="29" t="n">
        <v>45125</v>
      </c>
      <c r="I20" s="29"/>
      <c r="J20" s="28" t="n">
        <f aca="true">IF(I20&gt;0,I20-TODAY(),H20-TODAY())</f>
        <v>431</v>
      </c>
      <c r="K20" s="28" t="n">
        <v>91</v>
      </c>
      <c r="L20" s="28" t="n">
        <v>87.29</v>
      </c>
      <c r="M20" s="30" t="n">
        <f aca="false">F20/K20*365/D20</f>
        <v>0.129996153846154</v>
      </c>
      <c r="N20" s="30" t="n">
        <f aca="false">R20/S20</f>
        <v>0.272207321653601</v>
      </c>
      <c r="O20" s="30" t="n">
        <f aca="false">M20/L20*100</f>
        <v>0.148924451650995</v>
      </c>
      <c r="P20" s="0" t="n">
        <f aca="false">M20*100/365*J20</f>
        <v>15.3502307692308</v>
      </c>
      <c r="Q20" s="0" t="n">
        <f aca="false">P20-L20+100</f>
        <v>28.0602307692308</v>
      </c>
      <c r="R20" s="0" t="n">
        <f aca="false">Q20/J20*365</f>
        <v>23.763304479743</v>
      </c>
      <c r="S20" s="0" t="n">
        <f aca="false">E20/D20+L20</f>
        <v>87.29855</v>
      </c>
    </row>
    <row r="21" customFormat="false" ht="12.8" hidden="false" customHeight="false" outlineLevel="0" collapsed="false">
      <c r="A21" s="28" t="s">
        <v>3834</v>
      </c>
      <c r="B21" s="28" t="s">
        <v>3835</v>
      </c>
      <c r="C21" s="28" t="s">
        <v>3836</v>
      </c>
      <c r="D21" s="28" t="n">
        <v>1000</v>
      </c>
      <c r="E21" s="28" t="n">
        <v>2.05</v>
      </c>
      <c r="F21" s="28" t="n">
        <v>10.27</v>
      </c>
      <c r="G21" s="29" t="n">
        <v>44718</v>
      </c>
      <c r="H21" s="29" t="n">
        <v>45000</v>
      </c>
      <c r="I21" s="29"/>
      <c r="J21" s="28" t="n">
        <f aca="true">IF(I21&gt;0,I21-TODAY(),H21-TODAY())</f>
        <v>306</v>
      </c>
      <c r="K21" s="28" t="n">
        <v>30</v>
      </c>
      <c r="L21" s="28" t="n">
        <v>89.97</v>
      </c>
      <c r="M21" s="30" t="n">
        <f aca="false">F21/K21*365/D21</f>
        <v>0.124951666666667</v>
      </c>
      <c r="N21" s="30" t="n">
        <f aca="false">R21/S21</f>
        <v>0.271851709009137</v>
      </c>
      <c r="O21" s="30" t="n">
        <f aca="false">M21/L21*100</f>
        <v>0.138881479011522</v>
      </c>
      <c r="P21" s="0" t="n">
        <f aca="false">M21*100/365*J21</f>
        <v>10.4754</v>
      </c>
      <c r="Q21" s="0" t="n">
        <f aca="false">P21-L21+100</f>
        <v>20.5054</v>
      </c>
      <c r="R21" s="0" t="n">
        <f aca="false">Q21/J21*365</f>
        <v>24.4590555555555</v>
      </c>
      <c r="S21" s="0" t="n">
        <f aca="false">E21/D21+L21</f>
        <v>89.97205</v>
      </c>
    </row>
    <row r="22" customFormat="false" ht="12.8" hidden="false" customHeight="false" outlineLevel="0" collapsed="false">
      <c r="A22" s="28" t="s">
        <v>3837</v>
      </c>
      <c r="B22" s="28" t="s">
        <v>3838</v>
      </c>
      <c r="C22" s="28" t="s">
        <v>3839</v>
      </c>
      <c r="D22" s="28" t="n">
        <v>500</v>
      </c>
      <c r="E22" s="28" t="n">
        <v>15.26</v>
      </c>
      <c r="F22" s="28" t="n">
        <v>17.14</v>
      </c>
      <c r="G22" s="29" t="n">
        <v>44704</v>
      </c>
      <c r="H22" s="29" t="n">
        <v>44704</v>
      </c>
      <c r="I22" s="29"/>
      <c r="J22" s="28" t="n">
        <f aca="true">IF(I22&gt;0,I22-TODAY(),H22-TODAY())</f>
        <v>10</v>
      </c>
      <c r="K22" s="28" t="n">
        <v>91</v>
      </c>
      <c r="L22" s="28" t="n">
        <v>99.64</v>
      </c>
      <c r="M22" s="30" t="n">
        <f aca="false">F22/K22*365/D22</f>
        <v>0.137496703296703</v>
      </c>
      <c r="N22" s="30" t="n">
        <f aca="false">R22/S22</f>
        <v>0.269785592868085</v>
      </c>
      <c r="O22" s="30" t="n">
        <f aca="false">M22/L22*100</f>
        <v>0.13799347982407</v>
      </c>
      <c r="P22" s="0" t="n">
        <f aca="false">M22*100/365*J22</f>
        <v>0.376703296703297</v>
      </c>
      <c r="Q22" s="0" t="n">
        <f aca="false">P22-L22+100</f>
        <v>0.736703296703297</v>
      </c>
      <c r="R22" s="0" t="n">
        <f aca="false">Q22/J22*365</f>
        <v>26.8896703296703</v>
      </c>
      <c r="S22" s="0" t="n">
        <f aca="false">E22/D22+L22</f>
        <v>99.67052</v>
      </c>
    </row>
    <row r="23" customFormat="false" ht="12.8" hidden="false" customHeight="false" outlineLevel="0" collapsed="false">
      <c r="A23" s="28" t="s">
        <v>3840</v>
      </c>
      <c r="B23" s="28" t="s">
        <v>3841</v>
      </c>
      <c r="C23" s="28" t="s">
        <v>3842</v>
      </c>
      <c r="D23" s="28" t="n">
        <v>1000</v>
      </c>
      <c r="E23" s="28" t="n">
        <v>18.16</v>
      </c>
      <c r="F23" s="28" t="n">
        <v>32.41</v>
      </c>
      <c r="G23" s="29" t="n">
        <v>44734</v>
      </c>
      <c r="H23" s="29" t="n">
        <v>45280</v>
      </c>
      <c r="I23" s="29"/>
      <c r="J23" s="28" t="n">
        <f aca="true">IF(I23&gt;0,I23-TODAY(),H23-TODAY())</f>
        <v>586</v>
      </c>
      <c r="K23" s="28" t="n">
        <v>91</v>
      </c>
      <c r="L23" s="28" t="n">
        <v>84.37</v>
      </c>
      <c r="M23" s="30" t="n">
        <f aca="false">F23/K23*365/D23</f>
        <v>0.129996153846154</v>
      </c>
      <c r="N23" s="30" t="n">
        <f aca="false">R23/S23</f>
        <v>0.269410127450692</v>
      </c>
      <c r="O23" s="30" t="n">
        <f aca="false">M23/L23*100</f>
        <v>0.15407864625596</v>
      </c>
      <c r="P23" s="0" t="n">
        <f aca="false">M23*100/365*J23</f>
        <v>20.8706153846154</v>
      </c>
      <c r="Q23" s="0" t="n">
        <f aca="false">P23-L23+100</f>
        <v>36.5006153846154</v>
      </c>
      <c r="R23" s="0" t="n">
        <f aca="false">Q23/J23*365</f>
        <v>22.7350249409294</v>
      </c>
      <c r="S23" s="0" t="n">
        <f aca="false">E23/D23+L23</f>
        <v>84.38816</v>
      </c>
    </row>
    <row r="24" customFormat="false" ht="12.8" hidden="false" customHeight="false" outlineLevel="0" collapsed="false">
      <c r="A24" s="28" t="s">
        <v>3843</v>
      </c>
      <c r="B24" s="28" t="s">
        <v>3844</v>
      </c>
      <c r="C24" s="28" t="s">
        <v>3845</v>
      </c>
      <c r="D24" s="28" t="n">
        <v>1000</v>
      </c>
      <c r="E24" s="28" t="n">
        <v>5.34</v>
      </c>
      <c r="F24" s="28" t="n">
        <v>32.41</v>
      </c>
      <c r="G24" s="29" t="n">
        <v>44770</v>
      </c>
      <c r="H24" s="29" t="n">
        <v>45680</v>
      </c>
      <c r="I24" s="29"/>
      <c r="J24" s="28" t="n">
        <f aca="true">IF(I24&gt;0,I24-TODAY(),H24-TODAY())</f>
        <v>986</v>
      </c>
      <c r="K24" s="28" t="n">
        <v>91</v>
      </c>
      <c r="L24" s="28" t="n">
        <v>79.23</v>
      </c>
      <c r="M24" s="30" t="n">
        <f aca="false">F24/K24*365/D24</f>
        <v>0.129996153846154</v>
      </c>
      <c r="N24" s="30" t="n">
        <f aca="false">R24/S24</f>
        <v>0.261099492577243</v>
      </c>
      <c r="O24" s="30" t="n">
        <f aca="false">M24/L24*100</f>
        <v>0.164074408489403</v>
      </c>
      <c r="P24" s="0" t="n">
        <f aca="false">M24*100/365*J24</f>
        <v>35.1167692307692</v>
      </c>
      <c r="Q24" s="0" t="n">
        <f aca="false">P24-L24+100</f>
        <v>55.8867692307692</v>
      </c>
      <c r="R24" s="0" t="n">
        <f aca="false">Q24/J24*365</f>
        <v>20.6883070681854</v>
      </c>
      <c r="S24" s="0" t="n">
        <f aca="false">E24/D24+L24</f>
        <v>79.23534</v>
      </c>
    </row>
    <row r="25" customFormat="false" ht="12.8" hidden="false" customHeight="false" outlineLevel="0" collapsed="false">
      <c r="A25" s="28" t="s">
        <v>3846</v>
      </c>
      <c r="B25" s="28" t="s">
        <v>3847</v>
      </c>
      <c r="C25" s="28" t="s">
        <v>3848</v>
      </c>
      <c r="D25" s="28" t="n">
        <v>1000</v>
      </c>
      <c r="E25" s="28" t="n">
        <v>8.73</v>
      </c>
      <c r="F25" s="28" t="n">
        <v>10.48</v>
      </c>
      <c r="G25" s="29" t="n">
        <v>44699</v>
      </c>
      <c r="H25" s="29" t="n">
        <v>45659</v>
      </c>
      <c r="I25" s="29"/>
      <c r="J25" s="28" t="n">
        <f aca="true">IF(I25&gt;0,I25-TODAY(),H25-TODAY())</f>
        <v>965</v>
      </c>
      <c r="K25" s="28" t="n">
        <v>30</v>
      </c>
      <c r="L25" s="28" t="n">
        <v>79.49</v>
      </c>
      <c r="M25" s="30" t="n">
        <f aca="false">F25/K25*365/D25</f>
        <v>0.127506666666667</v>
      </c>
      <c r="N25" s="30" t="n">
        <f aca="false">R25/S25</f>
        <v>0.257970599787557</v>
      </c>
      <c r="O25" s="30" t="n">
        <f aca="false">M25/L25*100</f>
        <v>0.16040592108022</v>
      </c>
      <c r="P25" s="0" t="n">
        <f aca="false">M25*100/365*J25</f>
        <v>33.7106666666667</v>
      </c>
      <c r="Q25" s="0" t="n">
        <f aca="false">P25-L25+100</f>
        <v>54.2206666666667</v>
      </c>
      <c r="R25" s="0" t="n">
        <f aca="false">Q25/J25*365</f>
        <v>20.508335060449</v>
      </c>
      <c r="S25" s="0" t="n">
        <f aca="false">E25/D25+L25</f>
        <v>79.49873</v>
      </c>
    </row>
    <row r="26" customFormat="false" ht="12.8" hidden="false" customHeight="false" outlineLevel="0" collapsed="false">
      <c r="A26" s="28" t="s">
        <v>3849</v>
      </c>
      <c r="B26" s="28" t="s">
        <v>3850</v>
      </c>
      <c r="C26" s="28" t="s">
        <v>3851</v>
      </c>
      <c r="D26" s="28" t="n">
        <v>1000</v>
      </c>
      <c r="E26" s="28" t="n">
        <v>6.93</v>
      </c>
      <c r="F26" s="28" t="n">
        <v>28.67</v>
      </c>
      <c r="G26" s="29" t="n">
        <v>44763</v>
      </c>
      <c r="H26" s="29" t="n">
        <v>45400</v>
      </c>
      <c r="I26" s="29"/>
      <c r="J26" s="28" t="n">
        <f aca="true">IF(I26&gt;0,I26-TODAY(),H26-TODAY())</f>
        <v>706</v>
      </c>
      <c r="K26" s="28" t="n">
        <v>91</v>
      </c>
      <c r="L26" s="28" t="n">
        <v>81.78</v>
      </c>
      <c r="M26" s="30" t="n">
        <f aca="false">F26/K26*365/D26</f>
        <v>0.114995054945055</v>
      </c>
      <c r="N26" s="30" t="n">
        <f aca="false">R26/S26</f>
        <v>0.255776734495042</v>
      </c>
      <c r="O26" s="30" t="n">
        <f aca="false">M26/L26*100</f>
        <v>0.140615131994442</v>
      </c>
      <c r="P26" s="0" t="n">
        <f aca="false">M26*100/365*J26</f>
        <v>22.2428791208791</v>
      </c>
      <c r="Q26" s="0" t="n">
        <f aca="false">P26-L26+100</f>
        <v>40.4628791208791</v>
      </c>
      <c r="R26" s="0" t="n">
        <f aca="false">Q26/J26*365</f>
        <v>20.9191938797746</v>
      </c>
      <c r="S26" s="0" t="n">
        <f aca="false">E26/D26+L26</f>
        <v>81.78693</v>
      </c>
    </row>
    <row r="27" customFormat="false" ht="12.8" hidden="false" customHeight="false" outlineLevel="0" collapsed="false">
      <c r="A27" s="28" t="s">
        <v>3852</v>
      </c>
      <c r="B27" s="28" t="s">
        <v>3853</v>
      </c>
      <c r="C27" s="28" t="s">
        <v>3854</v>
      </c>
      <c r="D27" s="28" t="n">
        <v>1000</v>
      </c>
      <c r="E27" s="28" t="n">
        <v>18.25</v>
      </c>
      <c r="F27" s="28" t="n">
        <v>23.06</v>
      </c>
      <c r="G27" s="29" t="n">
        <v>44713</v>
      </c>
      <c r="H27" s="29" t="n">
        <v>45350</v>
      </c>
      <c r="I27" s="29"/>
      <c r="J27" s="28" t="n">
        <f aca="true">IF(I27&gt;0,I27-TODAY(),H27-TODAY())</f>
        <v>656</v>
      </c>
      <c r="K27" s="28" t="n">
        <v>91</v>
      </c>
      <c r="L27" s="28" t="n">
        <v>79.98</v>
      </c>
      <c r="M27" s="30" t="n">
        <f aca="false">F27/K27*365/D27</f>
        <v>0.0924934065934066</v>
      </c>
      <c r="N27" s="30" t="n">
        <f aca="false">R27/S27</f>
        <v>0.254862043714818</v>
      </c>
      <c r="O27" s="30" t="n">
        <f aca="false">M27/L27*100</f>
        <v>0.115645669659173</v>
      </c>
      <c r="P27" s="0" t="n">
        <f aca="false">M27*100/365*J27</f>
        <v>16.6234725274725</v>
      </c>
      <c r="Q27" s="0" t="n">
        <f aca="false">P27-L27+100</f>
        <v>36.6434725274725</v>
      </c>
      <c r="R27" s="0" t="n">
        <f aca="false">Q27/J27*365</f>
        <v>20.388517488609</v>
      </c>
      <c r="S27" s="0" t="n">
        <f aca="false">E27/D27+L27</f>
        <v>79.99825</v>
      </c>
    </row>
    <row r="28" customFormat="false" ht="12.8" hidden="false" customHeight="false" outlineLevel="0" collapsed="false">
      <c r="A28" s="28" t="s">
        <v>3855</v>
      </c>
      <c r="B28" s="28" t="s">
        <v>3856</v>
      </c>
      <c r="C28" s="28" t="s">
        <v>3857</v>
      </c>
      <c r="D28" s="28" t="n">
        <v>1000</v>
      </c>
      <c r="E28" s="28" t="n">
        <v>5.24</v>
      </c>
      <c r="F28" s="28" t="n">
        <v>10.48</v>
      </c>
      <c r="G28" s="29" t="n">
        <v>44709</v>
      </c>
      <c r="H28" s="29" t="n">
        <v>45339</v>
      </c>
      <c r="I28" s="29"/>
      <c r="J28" s="28" t="n">
        <f aca="true">IF(I28&gt;0,I28-TODAY(),H28-TODAY())</f>
        <v>645</v>
      </c>
      <c r="K28" s="28" t="n">
        <v>30</v>
      </c>
      <c r="L28" s="28" t="n">
        <v>84.58</v>
      </c>
      <c r="M28" s="30" t="n">
        <f aca="false">F28/K28*365/D28</f>
        <v>0.127506666666667</v>
      </c>
      <c r="N28" s="30" t="n">
        <f aca="false">R28/S28</f>
        <v>0.25390615642037</v>
      </c>
      <c r="O28" s="30" t="n">
        <f aca="false">M28/L28*100</f>
        <v>0.150752739024198</v>
      </c>
      <c r="P28" s="0" t="n">
        <f aca="false">M28*100/365*J28</f>
        <v>22.532</v>
      </c>
      <c r="Q28" s="0" t="n">
        <f aca="false">P28-L28+100</f>
        <v>37.952</v>
      </c>
      <c r="R28" s="0" t="n">
        <f aca="false">Q28/J28*365</f>
        <v>21.4767131782946</v>
      </c>
      <c r="S28" s="0" t="n">
        <f aca="false">E28/D28+L28</f>
        <v>84.58524</v>
      </c>
    </row>
    <row r="29" customFormat="false" ht="12.8" hidden="false" customHeight="false" outlineLevel="0" collapsed="false">
      <c r="A29" s="28" t="s">
        <v>3858</v>
      </c>
      <c r="B29" s="28" t="s">
        <v>3859</v>
      </c>
      <c r="C29" s="28" t="s">
        <v>3860</v>
      </c>
      <c r="D29" s="28" t="n">
        <v>1000</v>
      </c>
      <c r="E29" s="28" t="n">
        <v>1.75</v>
      </c>
      <c r="F29" s="28" t="n">
        <v>10.48</v>
      </c>
      <c r="G29" s="29" t="n">
        <v>44719</v>
      </c>
      <c r="H29" s="29" t="n">
        <v>45379</v>
      </c>
      <c r="I29" s="29"/>
      <c r="J29" s="28" t="n">
        <f aca="true">IF(I29&gt;0,I29-TODAY(),H29-TODAY())</f>
        <v>685</v>
      </c>
      <c r="K29" s="28" t="n">
        <v>30</v>
      </c>
      <c r="L29" s="28" t="n">
        <v>83.97</v>
      </c>
      <c r="M29" s="30" t="n">
        <f aca="false">F29/K29*365/D29</f>
        <v>0.127506666666667</v>
      </c>
      <c r="N29" s="30" t="n">
        <f aca="false">R29/S29</f>
        <v>0.253563841570314</v>
      </c>
      <c r="O29" s="30" t="n">
        <f aca="false">M29/L29*100</f>
        <v>0.151847882180144</v>
      </c>
      <c r="P29" s="0" t="n">
        <f aca="false">M29*100/365*J29</f>
        <v>23.9293333333333</v>
      </c>
      <c r="Q29" s="0" t="n">
        <f aca="false">P29-L29+100</f>
        <v>39.9593333333333</v>
      </c>
      <c r="R29" s="0" t="n">
        <f aca="false">Q29/J29*365</f>
        <v>21.292199513382</v>
      </c>
      <c r="S29" s="0" t="n">
        <f aca="false">E29/D29+L29</f>
        <v>83.97175</v>
      </c>
    </row>
    <row r="30" customFormat="false" ht="12.8" hidden="false" customHeight="false" outlineLevel="0" collapsed="false">
      <c r="A30" s="28" t="s">
        <v>3861</v>
      </c>
      <c r="B30" s="28" t="s">
        <v>3862</v>
      </c>
      <c r="C30" s="28" t="s">
        <v>3863</v>
      </c>
      <c r="D30" s="28" t="n">
        <v>1000</v>
      </c>
      <c r="E30" s="28" t="n">
        <v>14.18</v>
      </c>
      <c r="F30" s="28" t="n">
        <v>28.67</v>
      </c>
      <c r="G30" s="29" t="n">
        <v>44740</v>
      </c>
      <c r="H30" s="29" t="n">
        <v>45286</v>
      </c>
      <c r="I30" s="29"/>
      <c r="J30" s="28" t="n">
        <f aca="true">IF(I30&gt;0,I30-TODAY(),H30-TODAY())</f>
        <v>592</v>
      </c>
      <c r="K30" s="28" t="n">
        <v>91</v>
      </c>
      <c r="L30" s="28" t="n">
        <v>84.72</v>
      </c>
      <c r="M30" s="30" t="n">
        <f aca="false">F30/K30*365/D30</f>
        <v>0.114995054945055</v>
      </c>
      <c r="N30" s="30" t="n">
        <f aca="false">R30/S30</f>
        <v>0.246895071628137</v>
      </c>
      <c r="O30" s="30" t="n">
        <f aca="false">M30/L30*100</f>
        <v>0.1357354284054</v>
      </c>
      <c r="P30" s="0" t="n">
        <f aca="false">M30*100/365*J30</f>
        <v>18.6512527472527</v>
      </c>
      <c r="Q30" s="0" t="n">
        <f aca="false">P30-L30+100</f>
        <v>33.9312527472528</v>
      </c>
      <c r="R30" s="0" t="n">
        <f aca="false">Q30/J30*365</f>
        <v>20.9204514404514</v>
      </c>
      <c r="S30" s="0" t="n">
        <f aca="false">E30/D30+L30</f>
        <v>84.73418</v>
      </c>
    </row>
    <row r="31" customFormat="false" ht="12.8" hidden="false" customHeight="false" outlineLevel="0" collapsed="false">
      <c r="A31" s="28" t="s">
        <v>3864</v>
      </c>
      <c r="B31" s="28" t="s">
        <v>3865</v>
      </c>
      <c r="C31" s="28" t="s">
        <v>3866</v>
      </c>
      <c r="D31" s="28" t="n">
        <v>1000</v>
      </c>
      <c r="E31" s="28" t="n">
        <v>3.14</v>
      </c>
      <c r="F31" s="28" t="n">
        <v>10.48</v>
      </c>
      <c r="G31" s="29" t="n">
        <v>44715</v>
      </c>
      <c r="H31" s="29" t="n">
        <v>45465</v>
      </c>
      <c r="I31" s="29"/>
      <c r="J31" s="28" t="n">
        <f aca="true">IF(I31&gt;0,I31-TODAY(),H31-TODAY())</f>
        <v>771</v>
      </c>
      <c r="K31" s="28" t="n">
        <v>30</v>
      </c>
      <c r="L31" s="28" t="n">
        <v>83.91</v>
      </c>
      <c r="M31" s="30" t="n">
        <f aca="false">F31/K31*365/D31</f>
        <v>0.127506666666667</v>
      </c>
      <c r="N31" s="30" t="n">
        <f aca="false">R31/S31</f>
        <v>0.242725419881532</v>
      </c>
      <c r="O31" s="30" t="n">
        <f aca="false">M31/L31*100</f>
        <v>0.151956461287888</v>
      </c>
      <c r="P31" s="0" t="n">
        <f aca="false">M31*100/365*J31</f>
        <v>26.9336</v>
      </c>
      <c r="Q31" s="0" t="n">
        <f aca="false">P31-L31+100</f>
        <v>43.0236</v>
      </c>
      <c r="R31" s="0" t="n">
        <f aca="false">Q31/J31*365</f>
        <v>20.3678521400778</v>
      </c>
      <c r="S31" s="0" t="n">
        <f aca="false">E31/D31+L31</f>
        <v>83.91314</v>
      </c>
    </row>
    <row r="32" customFormat="false" ht="12.8" hidden="false" customHeight="false" outlineLevel="0" collapsed="false">
      <c r="A32" s="28" t="s">
        <v>3867</v>
      </c>
      <c r="B32" s="28" t="s">
        <v>3868</v>
      </c>
      <c r="C32" s="28" t="s">
        <v>3869</v>
      </c>
      <c r="D32" s="28" t="n">
        <v>1000</v>
      </c>
      <c r="E32" s="28" t="n">
        <v>18.52</v>
      </c>
      <c r="F32" s="28" t="n">
        <v>32.41</v>
      </c>
      <c r="G32" s="29" t="n">
        <v>44733</v>
      </c>
      <c r="H32" s="29" t="n">
        <v>44915</v>
      </c>
      <c r="I32" s="29"/>
      <c r="J32" s="28" t="n">
        <f aca="true">IF(I32&gt;0,I32-TODAY(),H32-TODAY())</f>
        <v>221</v>
      </c>
      <c r="K32" s="28" t="n">
        <v>91</v>
      </c>
      <c r="L32" s="28" t="n">
        <v>94.18</v>
      </c>
      <c r="M32" s="30" t="n">
        <f aca="false">F32/K32*365/D32</f>
        <v>0.129996153846154</v>
      </c>
      <c r="N32" s="30" t="n">
        <f aca="false">R32/S32</f>
        <v>0.240044456953098</v>
      </c>
      <c r="O32" s="30" t="n">
        <f aca="false">M32/L32*100</f>
        <v>0.138029468938367</v>
      </c>
      <c r="P32" s="0" t="n">
        <f aca="false">M32*100/365*J32</f>
        <v>7.871</v>
      </c>
      <c r="Q32" s="0" t="n">
        <f aca="false">P32-L32+100</f>
        <v>13.691</v>
      </c>
      <c r="R32" s="0" t="n">
        <f aca="false">Q32/J32*365</f>
        <v>22.6118325791855</v>
      </c>
      <c r="S32" s="0" t="n">
        <f aca="false">E32/D32+L32</f>
        <v>94.19852</v>
      </c>
    </row>
    <row r="33" customFormat="false" ht="12.8" hidden="false" customHeight="false" outlineLevel="0" collapsed="false">
      <c r="A33" s="28" t="s">
        <v>3870</v>
      </c>
      <c r="B33" s="28" t="s">
        <v>3871</v>
      </c>
      <c r="C33" s="28" t="s">
        <v>3872</v>
      </c>
      <c r="D33" s="28" t="n">
        <v>1000</v>
      </c>
      <c r="E33" s="28" t="n">
        <v>5.26</v>
      </c>
      <c r="F33" s="28" t="n">
        <v>19.73</v>
      </c>
      <c r="G33" s="29" t="n">
        <v>44716</v>
      </c>
      <c r="H33" s="29" t="n">
        <v>45766</v>
      </c>
      <c r="I33" s="29" t="n">
        <v>44806</v>
      </c>
      <c r="J33" s="28" t="n">
        <f aca="true">IF(I33&gt;0,I33-TODAY(),H33-TODAY())</f>
        <v>112</v>
      </c>
      <c r="K33" s="28" t="n">
        <v>30</v>
      </c>
      <c r="L33" s="28" t="n">
        <v>100.06</v>
      </c>
      <c r="M33" s="30" t="n">
        <f aca="false">F33/K33*365/D33</f>
        <v>0.240048333333333</v>
      </c>
      <c r="N33" s="30" t="n">
        <f aca="false">R33/S33</f>
        <v>0.237937698048729</v>
      </c>
      <c r="O33" s="30" t="n">
        <f aca="false">M33/L33*100</f>
        <v>0.239904390698914</v>
      </c>
      <c r="P33" s="0" t="n">
        <f aca="false">M33*100/365*J33</f>
        <v>7.36586666666667</v>
      </c>
      <c r="Q33" s="0" t="n">
        <f aca="false">P33-L33+100</f>
        <v>7.30586666666666</v>
      </c>
      <c r="R33" s="0" t="n">
        <f aca="false">Q33/J33*365</f>
        <v>23.8092976190476</v>
      </c>
      <c r="S33" s="0" t="n">
        <f aca="false">E33/D33+L33</f>
        <v>100.06526</v>
      </c>
    </row>
    <row r="34" customFormat="false" ht="12.8" hidden="false" customHeight="false" outlineLevel="0" collapsed="false">
      <c r="A34" s="28" t="s">
        <v>3873</v>
      </c>
      <c r="B34" s="28" t="s">
        <v>3874</v>
      </c>
      <c r="C34" s="28" t="s">
        <v>3875</v>
      </c>
      <c r="D34" s="28" t="n">
        <v>900</v>
      </c>
      <c r="E34" s="28" t="n">
        <v>6.92</v>
      </c>
      <c r="F34" s="28" t="n">
        <v>9.43</v>
      </c>
      <c r="G34" s="29" t="n">
        <v>44702</v>
      </c>
      <c r="H34" s="29" t="n">
        <v>45542</v>
      </c>
      <c r="I34" s="29"/>
      <c r="J34" s="28" t="n">
        <f aca="true">IF(I34&gt;0,I34-TODAY(),H34-TODAY())</f>
        <v>848</v>
      </c>
      <c r="K34" s="28" t="n">
        <v>30</v>
      </c>
      <c r="L34" s="28" t="n">
        <v>83.59</v>
      </c>
      <c r="M34" s="30" t="n">
        <f aca="false">F34/K34*365/D34</f>
        <v>0.12747962962963</v>
      </c>
      <c r="N34" s="30" t="n">
        <f aca="false">R34/S34</f>
        <v>0.236982980459285</v>
      </c>
      <c r="O34" s="30" t="n">
        <f aca="false">M34/L34*100</f>
        <v>0.152505837575822</v>
      </c>
      <c r="P34" s="0" t="n">
        <f aca="false">M34*100/365*J34</f>
        <v>29.6171851851852</v>
      </c>
      <c r="Q34" s="0" t="n">
        <f aca="false">P34-L34+100</f>
        <v>46.0271851851852</v>
      </c>
      <c r="R34" s="0" t="n">
        <f aca="false">Q34/J34*365</f>
        <v>19.8112294723969</v>
      </c>
      <c r="S34" s="0" t="n">
        <f aca="false">E34/D34+L34</f>
        <v>83.5976888888889</v>
      </c>
    </row>
    <row r="35" customFormat="false" ht="12.8" hidden="false" customHeight="false" outlineLevel="0" collapsed="false">
      <c r="A35" s="28" t="s">
        <v>3876</v>
      </c>
      <c r="B35" s="28" t="s">
        <v>3877</v>
      </c>
      <c r="C35" s="28" t="s">
        <v>3878</v>
      </c>
      <c r="D35" s="28" t="n">
        <v>1000</v>
      </c>
      <c r="E35" s="28" t="n">
        <v>16.38</v>
      </c>
      <c r="F35" s="28" t="n">
        <v>32.41</v>
      </c>
      <c r="G35" s="29" t="n">
        <v>44739</v>
      </c>
      <c r="H35" s="29" t="n">
        <v>45831</v>
      </c>
      <c r="I35" s="29"/>
      <c r="J35" s="28" t="n">
        <f aca="true">IF(I35&gt;0,I35-TODAY(),H35-TODAY())</f>
        <v>1137</v>
      </c>
      <c r="K35" s="28" t="n">
        <v>91</v>
      </c>
      <c r="L35" s="28" t="n">
        <v>81.42</v>
      </c>
      <c r="M35" s="30" t="n">
        <f aca="false">F35/K35*365/D35</f>
        <v>0.129996153846154</v>
      </c>
      <c r="N35" s="30" t="n">
        <f aca="false">R35/S35</f>
        <v>0.232870999832508</v>
      </c>
      <c r="O35" s="30" t="n">
        <f aca="false">M35/L35*100</f>
        <v>0.159661205902916</v>
      </c>
      <c r="P35" s="0" t="n">
        <f aca="false">M35*100/365*J35</f>
        <v>40.4946923076923</v>
      </c>
      <c r="Q35" s="0" t="n">
        <f aca="false">P35-L35+100</f>
        <v>59.0746923076923</v>
      </c>
      <c r="R35" s="0" t="n">
        <f aca="false">Q35/J35*365</f>
        <v>18.9641712333401</v>
      </c>
      <c r="S35" s="0" t="n">
        <f aca="false">E35/D35+L35</f>
        <v>81.43638</v>
      </c>
    </row>
    <row r="36" customFormat="false" ht="12.8" hidden="false" customHeight="false" outlineLevel="0" collapsed="false">
      <c r="A36" s="28" t="s">
        <v>3879</v>
      </c>
      <c r="B36" s="28" t="s">
        <v>3880</v>
      </c>
      <c r="C36" s="28" t="s">
        <v>3881</v>
      </c>
      <c r="D36" s="28" t="n">
        <v>1000</v>
      </c>
      <c r="E36" s="28" t="n">
        <v>30.99</v>
      </c>
      <c r="F36" s="28" t="n">
        <v>32.41</v>
      </c>
      <c r="G36" s="29" t="n">
        <v>44698</v>
      </c>
      <c r="H36" s="29" t="n">
        <v>44789</v>
      </c>
      <c r="I36" s="29"/>
      <c r="J36" s="28" t="n">
        <f aca="true">IF(I36&gt;0,I36-TODAY(),H36-TODAY())</f>
        <v>95</v>
      </c>
      <c r="K36" s="28" t="n">
        <v>91</v>
      </c>
      <c r="L36" s="28" t="n">
        <v>97.5</v>
      </c>
      <c r="M36" s="30" t="n">
        <f aca="false">F36/K36*365/D36</f>
        <v>0.129996153846154</v>
      </c>
      <c r="N36" s="30" t="n">
        <f aca="false">R36/S36</f>
        <v>0.231771240530934</v>
      </c>
      <c r="O36" s="30" t="n">
        <f aca="false">M36/L36*100</f>
        <v>0.133329388560158</v>
      </c>
      <c r="P36" s="0" t="n">
        <f aca="false">M36*100/365*J36</f>
        <v>3.38346153846154</v>
      </c>
      <c r="Q36" s="0" t="n">
        <f aca="false">P36-L36+100</f>
        <v>5.88346153846153</v>
      </c>
      <c r="R36" s="0" t="n">
        <f aca="false">Q36/J36*365</f>
        <v>22.6048785425101</v>
      </c>
      <c r="S36" s="0" t="n">
        <f aca="false">E36/D36+L36</f>
        <v>97.53099</v>
      </c>
    </row>
    <row r="37" customFormat="false" ht="12.8" hidden="false" customHeight="false" outlineLevel="0" collapsed="false">
      <c r="A37" s="28" t="s">
        <v>3882</v>
      </c>
      <c r="B37" s="28" t="s">
        <v>3883</v>
      </c>
      <c r="C37" s="28" t="s">
        <v>3884</v>
      </c>
      <c r="D37" s="28" t="n">
        <v>1000</v>
      </c>
      <c r="E37" s="28" t="n">
        <v>22.26</v>
      </c>
      <c r="F37" s="28" t="n">
        <v>31.16</v>
      </c>
      <c r="G37" s="29" t="n">
        <v>44720</v>
      </c>
      <c r="H37" s="29" t="n">
        <v>44811</v>
      </c>
      <c r="I37" s="29"/>
      <c r="J37" s="28" t="n">
        <f aca="true">IF(I37&gt;0,I37-TODAY(),H37-TODAY())</f>
        <v>117</v>
      </c>
      <c r="K37" s="28" t="n">
        <v>91</v>
      </c>
      <c r="L37" s="28" t="n">
        <v>96.86</v>
      </c>
      <c r="M37" s="30" t="n">
        <f aca="false">F37/K37*365/D37</f>
        <v>0.124982417582418</v>
      </c>
      <c r="N37" s="30" t="n">
        <f aca="false">R37/S37</f>
        <v>0.230114040010712</v>
      </c>
      <c r="O37" s="30" t="n">
        <f aca="false">M37/L37*100</f>
        <v>0.129034087943855</v>
      </c>
      <c r="P37" s="0" t="n">
        <f aca="false">M37*100/365*J37</f>
        <v>4.00628571428571</v>
      </c>
      <c r="Q37" s="0" t="n">
        <f aca="false">P37-L37+100</f>
        <v>7.14628571428571</v>
      </c>
      <c r="R37" s="0" t="n">
        <f aca="false">Q37/J37*365</f>
        <v>22.2939682539682</v>
      </c>
      <c r="S37" s="0" t="n">
        <f aca="false">E37/D37+L37</f>
        <v>96.88226</v>
      </c>
    </row>
    <row r="38" customFormat="false" ht="12.8" hidden="false" customHeight="false" outlineLevel="0" collapsed="false">
      <c r="A38" s="28" t="s">
        <v>3885</v>
      </c>
      <c r="B38" s="28" t="s">
        <v>3886</v>
      </c>
      <c r="C38" s="28" t="s">
        <v>3887</v>
      </c>
      <c r="D38" s="28" t="n">
        <v>1000</v>
      </c>
      <c r="E38" s="28" t="n">
        <v>18.08</v>
      </c>
      <c r="F38" s="28" t="n">
        <v>37.4</v>
      </c>
      <c r="G38" s="29" t="n">
        <v>44741</v>
      </c>
      <c r="H38" s="29" t="n">
        <v>44832</v>
      </c>
      <c r="I38" s="29"/>
      <c r="J38" s="28" t="n">
        <f aca="true">IF(I38&gt;0,I38-TODAY(),H38-TODAY())</f>
        <v>138</v>
      </c>
      <c r="K38" s="28" t="n">
        <v>91</v>
      </c>
      <c r="L38" s="28" t="n">
        <v>97.24</v>
      </c>
      <c r="M38" s="30" t="n">
        <f aca="false">F38/K38*365/D38</f>
        <v>0.150010989010989</v>
      </c>
      <c r="N38" s="30" t="n">
        <f aca="false">R38/S38</f>
        <v>0.229298161151227</v>
      </c>
      <c r="O38" s="30" t="n">
        <f aca="false">M38/L38*100</f>
        <v>0.154268808114962</v>
      </c>
      <c r="P38" s="0" t="n">
        <f aca="false">M38*100/365*J38</f>
        <v>5.67164835164835</v>
      </c>
      <c r="Q38" s="0" t="n">
        <f aca="false">P38-L38+100</f>
        <v>8.43164835164836</v>
      </c>
      <c r="R38" s="0" t="n">
        <f aca="false">Q38/J38*365</f>
        <v>22.3010989010989</v>
      </c>
      <c r="S38" s="0" t="n">
        <f aca="false">E38/D38+L38</f>
        <v>97.25808</v>
      </c>
    </row>
    <row r="39" customFormat="false" ht="12.8" hidden="false" customHeight="false" outlineLevel="0" collapsed="false">
      <c r="A39" s="28" t="s">
        <v>3888</v>
      </c>
      <c r="B39" s="28" t="s">
        <v>3889</v>
      </c>
      <c r="C39" s="28" t="s">
        <v>3890</v>
      </c>
      <c r="D39" s="28" t="n">
        <v>1000</v>
      </c>
      <c r="E39" s="28" t="n">
        <v>3.29</v>
      </c>
      <c r="F39" s="28" t="n">
        <v>29.92</v>
      </c>
      <c r="G39" s="29" t="n">
        <v>44775</v>
      </c>
      <c r="H39" s="29" t="n">
        <v>45139</v>
      </c>
      <c r="I39" s="29"/>
      <c r="J39" s="28" t="n">
        <f aca="true">IF(I39&gt;0,I39-TODAY(),H39-TODAY())</f>
        <v>445</v>
      </c>
      <c r="K39" s="28" t="n">
        <v>91</v>
      </c>
      <c r="L39" s="28" t="n">
        <v>89.6</v>
      </c>
      <c r="M39" s="30" t="n">
        <f aca="false">F39/K39*365/D39</f>
        <v>0.120008791208791</v>
      </c>
      <c r="N39" s="30" t="n">
        <f aca="false">R39/S39</f>
        <v>0.229134624404202</v>
      </c>
      <c r="O39" s="30" t="n">
        <f aca="false">M39/L39*100</f>
        <v>0.133938383045526</v>
      </c>
      <c r="P39" s="0" t="n">
        <f aca="false">M39*100/365*J39</f>
        <v>14.6312087912088</v>
      </c>
      <c r="Q39" s="0" t="n">
        <f aca="false">P39-L39+100</f>
        <v>25.0312087912088</v>
      </c>
      <c r="R39" s="0" t="n">
        <f aca="false">Q39/J39*365</f>
        <v>20.5312161995308</v>
      </c>
      <c r="S39" s="0" t="n">
        <f aca="false">E39/D39+L39</f>
        <v>89.60329</v>
      </c>
    </row>
    <row r="40" customFormat="false" ht="12.8" hidden="false" customHeight="false" outlineLevel="0" collapsed="false">
      <c r="A40" s="28" t="s">
        <v>3891</v>
      </c>
      <c r="B40" s="28" t="s">
        <v>3892</v>
      </c>
      <c r="C40" s="28" t="s">
        <v>3893</v>
      </c>
      <c r="D40" s="28" t="n">
        <v>1000</v>
      </c>
      <c r="E40" s="28" t="n">
        <v>23.4</v>
      </c>
      <c r="F40" s="28" t="n">
        <v>41.76</v>
      </c>
      <c r="G40" s="29" t="n">
        <v>44734</v>
      </c>
      <c r="H40" s="29" t="n">
        <v>45644</v>
      </c>
      <c r="I40" s="29"/>
      <c r="J40" s="28" t="n">
        <f aca="true">IF(I40&gt;0,I40-TODAY(),H40-TODAY())</f>
        <v>950</v>
      </c>
      <c r="K40" s="28" t="n">
        <v>91</v>
      </c>
      <c r="L40" s="28" t="n">
        <v>90.76</v>
      </c>
      <c r="M40" s="30" t="n">
        <f aca="false">F40/K40*365/D40</f>
        <v>0.167498901098901</v>
      </c>
      <c r="N40" s="30" t="n">
        <f aca="false">R40/S40</f>
        <v>0.22360911106048</v>
      </c>
      <c r="O40" s="30" t="n">
        <f aca="false">M40/L40*100</f>
        <v>0.184551455595969</v>
      </c>
      <c r="P40" s="0" t="n">
        <f aca="false">M40*100/365*J40</f>
        <v>43.5956043956044</v>
      </c>
      <c r="Q40" s="0" t="n">
        <f aca="false">P40-L40+100</f>
        <v>52.8356043956044</v>
      </c>
      <c r="R40" s="0" t="n">
        <f aca="false">Q40/J40*365</f>
        <v>20.299995373048</v>
      </c>
      <c r="S40" s="0" t="n">
        <f aca="false">E40/D40+L40</f>
        <v>90.7834</v>
      </c>
    </row>
    <row r="41" customFormat="false" ht="12.8" hidden="false" customHeight="false" outlineLevel="0" collapsed="false">
      <c r="A41" s="28" t="s">
        <v>3894</v>
      </c>
      <c r="B41" s="28" t="s">
        <v>3895</v>
      </c>
      <c r="C41" s="28" t="s">
        <v>3896</v>
      </c>
      <c r="D41" s="28" t="n">
        <v>250</v>
      </c>
      <c r="E41" s="28" t="n">
        <v>3.8</v>
      </c>
      <c r="F41" s="28" t="n">
        <v>9.35</v>
      </c>
      <c r="G41" s="29" t="n">
        <v>44748</v>
      </c>
      <c r="H41" s="29" t="n">
        <v>44748</v>
      </c>
      <c r="I41" s="29"/>
      <c r="J41" s="28" t="n">
        <f aca="true">IF(I41&gt;0,I41-TODAY(),H41-TODAY())</f>
        <v>54</v>
      </c>
      <c r="K41" s="28" t="n">
        <v>91</v>
      </c>
      <c r="L41" s="28" t="n">
        <v>98.98</v>
      </c>
      <c r="M41" s="30" t="n">
        <f aca="false">F41/K41*365/D41</f>
        <v>0.150010989010989</v>
      </c>
      <c r="N41" s="30" t="n">
        <f aca="false">R41/S41</f>
        <v>0.22117782827393</v>
      </c>
      <c r="O41" s="30" t="n">
        <f aca="false">M41/L41*100</f>
        <v>0.15155686907556</v>
      </c>
      <c r="P41" s="0" t="n">
        <f aca="false">M41*100/365*J41</f>
        <v>2.21934065934066</v>
      </c>
      <c r="Q41" s="0" t="n">
        <f aca="false">P41-L41+100</f>
        <v>3.23934065934066</v>
      </c>
      <c r="R41" s="0" t="n">
        <f aca="false">Q41/J41*365</f>
        <v>21.8955433455433</v>
      </c>
      <c r="S41" s="0" t="n">
        <f aca="false">E41/D41+L41</f>
        <v>98.9952</v>
      </c>
    </row>
    <row r="42" customFormat="false" ht="12.8" hidden="false" customHeight="false" outlineLevel="0" collapsed="false">
      <c r="A42" s="28" t="s">
        <v>3897</v>
      </c>
      <c r="B42" s="28" t="s">
        <v>3898</v>
      </c>
      <c r="C42" s="28" t="s">
        <v>3899</v>
      </c>
      <c r="D42" s="28" t="n">
        <v>1000</v>
      </c>
      <c r="E42" s="28" t="n">
        <v>17.81</v>
      </c>
      <c r="F42" s="28" t="n">
        <v>31.16</v>
      </c>
      <c r="G42" s="29" t="n">
        <v>44733</v>
      </c>
      <c r="H42" s="29" t="n">
        <v>45188</v>
      </c>
      <c r="I42" s="29"/>
      <c r="J42" s="28" t="n">
        <f aca="true">IF(I42&gt;0,I42-TODAY(),H42-TODAY())</f>
        <v>494</v>
      </c>
      <c r="K42" s="28" t="n">
        <v>91</v>
      </c>
      <c r="L42" s="28" t="n">
        <v>89.99</v>
      </c>
      <c r="M42" s="30" t="n">
        <f aca="false">F42/K42*365/D42</f>
        <v>0.124982417582418</v>
      </c>
      <c r="N42" s="30" t="n">
        <f aca="false">R42/S42</f>
        <v>0.221028535077353</v>
      </c>
      <c r="O42" s="30" t="n">
        <f aca="false">M42/L42*100</f>
        <v>0.138884784512076</v>
      </c>
      <c r="P42" s="0" t="n">
        <f aca="false">M42*100/365*J42</f>
        <v>16.9154285714286</v>
      </c>
      <c r="Q42" s="0" t="n">
        <f aca="false">P42-L42+100</f>
        <v>26.9254285714286</v>
      </c>
      <c r="R42" s="0" t="n">
        <f aca="false">Q42/J42*365</f>
        <v>19.8942943898207</v>
      </c>
      <c r="S42" s="0" t="n">
        <f aca="false">E42/D42+L42</f>
        <v>90.00781</v>
      </c>
    </row>
    <row r="43" customFormat="false" ht="12.8" hidden="false" customHeight="false" outlineLevel="0" collapsed="false">
      <c r="A43" s="28" t="s">
        <v>3900</v>
      </c>
      <c r="B43" s="28" t="s">
        <v>3901</v>
      </c>
      <c r="C43" s="28" t="s">
        <v>3902</v>
      </c>
      <c r="D43" s="28" t="n">
        <v>1000</v>
      </c>
      <c r="E43" s="28" t="n">
        <v>25.32</v>
      </c>
      <c r="F43" s="28" t="n">
        <v>29.92</v>
      </c>
      <c r="G43" s="29" t="n">
        <v>44708</v>
      </c>
      <c r="H43" s="29" t="n">
        <v>45072</v>
      </c>
      <c r="I43" s="29"/>
      <c r="J43" s="28" t="n">
        <f aca="true">IF(I43&gt;0,I43-TODAY(),H43-TODAY())</f>
        <v>378</v>
      </c>
      <c r="K43" s="28" t="n">
        <v>91</v>
      </c>
      <c r="L43" s="28" t="n">
        <v>91.49</v>
      </c>
      <c r="M43" s="30" t="n">
        <f aca="false">F43/K43*365/D43</f>
        <v>0.120008791208791</v>
      </c>
      <c r="N43" s="30" t="n">
        <f aca="false">R43/S43</f>
        <v>0.220927022527017</v>
      </c>
      <c r="O43" s="30" t="n">
        <f aca="false">M43/L43*100</f>
        <v>0.131171484543438</v>
      </c>
      <c r="P43" s="0" t="n">
        <f aca="false">M43*100/365*J43</f>
        <v>12.4283076923077</v>
      </c>
      <c r="Q43" s="0" t="n">
        <f aca="false">P43-L43+100</f>
        <v>20.9383076923077</v>
      </c>
      <c r="R43" s="0" t="n">
        <f aca="false">Q43/J43*365</f>
        <v>20.2182071632072</v>
      </c>
      <c r="S43" s="0" t="n">
        <f aca="false">E43/D43+L43</f>
        <v>91.51532</v>
      </c>
    </row>
    <row r="44" customFormat="false" ht="12.8" hidden="false" customHeight="false" outlineLevel="0" collapsed="false">
      <c r="A44" s="28" t="s">
        <v>3903</v>
      </c>
      <c r="B44" s="28" t="s">
        <v>3904</v>
      </c>
      <c r="C44" s="28" t="s">
        <v>3905</v>
      </c>
      <c r="D44" s="28" t="n">
        <v>10000</v>
      </c>
      <c r="E44" s="28" t="n">
        <v>38.36</v>
      </c>
      <c r="F44" s="28" t="n">
        <v>115.07</v>
      </c>
      <c r="G44" s="29" t="n">
        <v>44714</v>
      </c>
      <c r="H44" s="29" t="n">
        <v>45854</v>
      </c>
      <c r="I44" s="29" t="n">
        <v>44774</v>
      </c>
      <c r="J44" s="28" t="n">
        <f aca="true">IF(I44&gt;0,I44-TODAY(),H44-TODAY())</f>
        <v>80</v>
      </c>
      <c r="K44" s="28" t="n">
        <v>30</v>
      </c>
      <c r="L44" s="28" t="n">
        <v>98.39</v>
      </c>
      <c r="M44" s="30" t="n">
        <f aca="false">F44/K44*365/D44</f>
        <v>0.140001833333333</v>
      </c>
      <c r="N44" s="30" t="n">
        <f aca="false">R44/S44</f>
        <v>0.216942536251288</v>
      </c>
      <c r="O44" s="30" t="n">
        <f aca="false">M44/L44*100</f>
        <v>0.142292746552834</v>
      </c>
      <c r="P44" s="0" t="n">
        <f aca="false">M44*100/365*J44</f>
        <v>3.06853333333333</v>
      </c>
      <c r="Q44" s="0" t="n">
        <f aca="false">P44-L44+100</f>
        <v>4.67853333333333</v>
      </c>
      <c r="R44" s="0" t="n">
        <f aca="false">Q44/J44*365</f>
        <v>21.3458083333333</v>
      </c>
      <c r="S44" s="0" t="n">
        <f aca="false">E44/D44+L44</f>
        <v>98.393836</v>
      </c>
    </row>
    <row r="45" customFormat="false" ht="12.8" hidden="false" customHeight="false" outlineLevel="0" collapsed="false">
      <c r="A45" s="28" t="s">
        <v>3906</v>
      </c>
      <c r="B45" s="28" t="s">
        <v>3907</v>
      </c>
      <c r="C45" s="28" t="s">
        <v>3908</v>
      </c>
      <c r="D45" s="28" t="n">
        <v>1000</v>
      </c>
      <c r="E45" s="28" t="n">
        <v>1.68</v>
      </c>
      <c r="F45" s="28" t="n">
        <v>10.07</v>
      </c>
      <c r="G45" s="29" t="n">
        <v>44719</v>
      </c>
      <c r="H45" s="29" t="n">
        <v>45469</v>
      </c>
      <c r="I45" s="29"/>
      <c r="J45" s="28" t="n">
        <f aca="true">IF(I45&gt;0,I45-TODAY(),H45-TODAY())</f>
        <v>775</v>
      </c>
      <c r="K45" s="28" t="n">
        <v>30</v>
      </c>
      <c r="L45" s="28" t="n">
        <v>86.28</v>
      </c>
      <c r="M45" s="30" t="n">
        <f aca="false">F45/K45*365/D45</f>
        <v>0.122518333333333</v>
      </c>
      <c r="N45" s="30" t="n">
        <f aca="false">R45/S45</f>
        <v>0.216888576493737</v>
      </c>
      <c r="O45" s="30" t="n">
        <f aca="false">M45/L45*100</f>
        <v>0.142000849945913</v>
      </c>
      <c r="P45" s="0" t="n">
        <f aca="false">M45*100/365*J45</f>
        <v>26.0141666666667</v>
      </c>
      <c r="Q45" s="0" t="n">
        <f aca="false">P45-L45+100</f>
        <v>39.7341666666667</v>
      </c>
      <c r="R45" s="0" t="n">
        <f aca="false">Q45/J45*365</f>
        <v>18.7135107526882</v>
      </c>
      <c r="S45" s="0" t="n">
        <f aca="false">E45/D45+L45</f>
        <v>86.28168</v>
      </c>
    </row>
    <row r="46" customFormat="false" ht="12.8" hidden="false" customHeight="false" outlineLevel="0" collapsed="false">
      <c r="A46" s="28" t="s">
        <v>3909</v>
      </c>
      <c r="B46" s="28" t="s">
        <v>3910</v>
      </c>
      <c r="C46" s="28" t="s">
        <v>3911</v>
      </c>
      <c r="D46" s="28" t="n">
        <v>10000</v>
      </c>
      <c r="E46" s="28" t="n">
        <v>103.56</v>
      </c>
      <c r="F46" s="28" t="n">
        <v>115.07</v>
      </c>
      <c r="G46" s="29" t="n">
        <v>44697</v>
      </c>
      <c r="H46" s="29" t="n">
        <v>44997</v>
      </c>
      <c r="I46" s="29"/>
      <c r="J46" s="28" t="n">
        <f aca="true">IF(I46&gt;0,I46-TODAY(),H46-TODAY())</f>
        <v>303</v>
      </c>
      <c r="K46" s="28" t="n">
        <v>30</v>
      </c>
      <c r="L46" s="28" t="n">
        <v>94.99</v>
      </c>
      <c r="M46" s="30" t="n">
        <f aca="false">F46/K46*365/D46</f>
        <v>0.140001833333333</v>
      </c>
      <c r="N46" s="30" t="n">
        <f aca="false">R46/S46</f>
        <v>0.210897439670487</v>
      </c>
      <c r="O46" s="30" t="n">
        <f aca="false">M46/L46*100</f>
        <v>0.147385865178791</v>
      </c>
      <c r="P46" s="0" t="n">
        <f aca="false">M46*100/365*J46</f>
        <v>11.62207</v>
      </c>
      <c r="Q46" s="0" t="n">
        <f aca="false">P46-L46+100</f>
        <v>16.63207</v>
      </c>
      <c r="R46" s="0" t="n">
        <f aca="false">Q46/J46*365</f>
        <v>20.0353318481848</v>
      </c>
      <c r="S46" s="0" t="n">
        <f aca="false">E46/D46+L46</f>
        <v>95.000356</v>
      </c>
    </row>
    <row r="47" customFormat="false" ht="12.8" hidden="false" customHeight="false" outlineLevel="0" collapsed="false">
      <c r="A47" s="28" t="s">
        <v>3912</v>
      </c>
      <c r="B47" s="28" t="s">
        <v>3913</v>
      </c>
      <c r="C47" s="28" t="s">
        <v>3914</v>
      </c>
      <c r="D47" s="28" t="n">
        <v>1000</v>
      </c>
      <c r="E47" s="28" t="n">
        <v>13.86</v>
      </c>
      <c r="F47" s="28" t="n">
        <v>28.67</v>
      </c>
      <c r="G47" s="29" t="n">
        <v>44741</v>
      </c>
      <c r="H47" s="29" t="n">
        <v>46288</v>
      </c>
      <c r="I47" s="29"/>
      <c r="J47" s="28" t="n">
        <f aca="true">IF(I47&gt;0,I47-TODAY(),H47-TODAY())</f>
        <v>1594</v>
      </c>
      <c r="K47" s="28" t="n">
        <v>91</v>
      </c>
      <c r="L47" s="28" t="n">
        <v>78.27</v>
      </c>
      <c r="M47" s="30" t="n">
        <f aca="false">F47/K47*365/D47</f>
        <v>0.114995054945055</v>
      </c>
      <c r="N47" s="30" t="n">
        <f aca="false">R47/S47</f>
        <v>0.210456166224421</v>
      </c>
      <c r="O47" s="30" t="n">
        <f aca="false">M47/L47*100</f>
        <v>0.146920984981545</v>
      </c>
      <c r="P47" s="0" t="n">
        <f aca="false">M47*100/365*J47</f>
        <v>50.2197582417583</v>
      </c>
      <c r="Q47" s="0" t="n">
        <f aca="false">P47-L47+100</f>
        <v>71.9497582417583</v>
      </c>
      <c r="R47" s="0" t="n">
        <f aca="false">Q47/J47*365</f>
        <v>16.4753210528493</v>
      </c>
      <c r="S47" s="0" t="n">
        <f aca="false">E47/D47+L47</f>
        <v>78.28386</v>
      </c>
    </row>
    <row r="48" customFormat="false" ht="12.8" hidden="false" customHeight="false" outlineLevel="0" collapsed="false">
      <c r="A48" s="28" t="s">
        <v>3915</v>
      </c>
      <c r="B48" s="28" t="s">
        <v>3916</v>
      </c>
      <c r="C48" s="28" t="s">
        <v>3917</v>
      </c>
      <c r="D48" s="28" t="n">
        <v>1000</v>
      </c>
      <c r="E48" s="28" t="n">
        <v>20.55</v>
      </c>
      <c r="F48" s="28" t="n">
        <v>31.16</v>
      </c>
      <c r="G48" s="29" t="n">
        <v>44725</v>
      </c>
      <c r="H48" s="29" t="n">
        <v>45271</v>
      </c>
      <c r="I48" s="29"/>
      <c r="J48" s="28" t="n">
        <f aca="true">IF(I48&gt;0,I48-TODAY(),H48-TODAY())</f>
        <v>577</v>
      </c>
      <c r="K48" s="28" t="n">
        <v>91</v>
      </c>
      <c r="L48" s="28" t="n">
        <v>90</v>
      </c>
      <c r="M48" s="30" t="n">
        <f aca="false">F48/K48*365/D48</f>
        <v>0.124982417582418</v>
      </c>
      <c r="N48" s="30" t="n">
        <f aca="false">R48/S48</f>
        <v>0.209108531127747</v>
      </c>
      <c r="O48" s="30" t="n">
        <f aca="false">M48/L48*100</f>
        <v>0.138869352869353</v>
      </c>
      <c r="P48" s="0" t="n">
        <f aca="false">M48*100/365*J48</f>
        <v>19.7574945054945</v>
      </c>
      <c r="Q48" s="0" t="n">
        <f aca="false">P48-L48+100</f>
        <v>29.7574945054945</v>
      </c>
      <c r="R48" s="0" t="n">
        <f aca="false">Q48/J48*365</f>
        <v>18.8240649818119</v>
      </c>
      <c r="S48" s="0" t="n">
        <f aca="false">E48/D48+L48</f>
        <v>90.02055</v>
      </c>
    </row>
    <row r="49" customFormat="false" ht="12.8" hidden="false" customHeight="false" outlineLevel="0" collapsed="false">
      <c r="A49" s="28" t="s">
        <v>3918</v>
      </c>
      <c r="B49" s="28" t="s">
        <v>3919</v>
      </c>
      <c r="C49" s="28" t="s">
        <v>3920</v>
      </c>
      <c r="D49" s="28" t="n">
        <v>1000</v>
      </c>
      <c r="E49" s="28" t="n">
        <v>11.12</v>
      </c>
      <c r="F49" s="28" t="n">
        <v>34.9</v>
      </c>
      <c r="G49" s="29" t="n">
        <v>44756</v>
      </c>
      <c r="H49" s="29" t="n">
        <v>44756</v>
      </c>
      <c r="I49" s="29"/>
      <c r="J49" s="28" t="n">
        <f aca="true">IF(I49&gt;0,I49-TODAY(),H49-TODAY())</f>
        <v>62</v>
      </c>
      <c r="K49" s="28" t="n">
        <v>91</v>
      </c>
      <c r="L49" s="28" t="n">
        <v>98.87</v>
      </c>
      <c r="M49" s="30" t="n">
        <f aca="false">F49/K49*365/D49</f>
        <v>0.139983516483516</v>
      </c>
      <c r="N49" s="30" t="n">
        <f aca="false">R49/S49</f>
        <v>0.208844428574336</v>
      </c>
      <c r="O49" s="30" t="n">
        <f aca="false">M49/L49*100</f>
        <v>0.141583409005276</v>
      </c>
      <c r="P49" s="0" t="n">
        <f aca="false">M49*100/365*J49</f>
        <v>2.3778021978022</v>
      </c>
      <c r="Q49" s="0" t="n">
        <f aca="false">P49-L49+100</f>
        <v>3.50780219780219</v>
      </c>
      <c r="R49" s="0" t="n">
        <f aca="false">Q49/J49*365</f>
        <v>20.6507710031903</v>
      </c>
      <c r="S49" s="0" t="n">
        <f aca="false">E49/D49+L49</f>
        <v>98.88112</v>
      </c>
    </row>
    <row r="50" customFormat="false" ht="12.8" hidden="false" customHeight="false" outlineLevel="0" collapsed="false">
      <c r="A50" s="28" t="s">
        <v>3921</v>
      </c>
      <c r="B50" s="28" t="s">
        <v>3922</v>
      </c>
      <c r="C50" s="28" t="s">
        <v>3923</v>
      </c>
      <c r="D50" s="28" t="n">
        <v>1000</v>
      </c>
      <c r="E50" s="28" t="n">
        <v>8.35</v>
      </c>
      <c r="F50" s="28" t="n">
        <v>10.44</v>
      </c>
      <c r="G50" s="29" t="n">
        <v>44700</v>
      </c>
      <c r="H50" s="29" t="n">
        <v>45540</v>
      </c>
      <c r="I50" s="29"/>
      <c r="J50" s="28" t="n">
        <f aca="true">IF(I50&gt;0,I50-TODAY(),H50-TODAY())</f>
        <v>846</v>
      </c>
      <c r="K50" s="28" t="n">
        <v>30</v>
      </c>
      <c r="L50" s="28" t="n">
        <v>87.92</v>
      </c>
      <c r="M50" s="30" t="n">
        <f aca="false">F50/K50*365/D50</f>
        <v>0.12702</v>
      </c>
      <c r="N50" s="30" t="n">
        <f aca="false">R50/S50</f>
        <v>0.203732019661113</v>
      </c>
      <c r="O50" s="30" t="n">
        <f aca="false">M50/L50*100</f>
        <v>0.144472247497725</v>
      </c>
      <c r="P50" s="0" t="n">
        <f aca="false">M50*100/365*J50</f>
        <v>29.4408</v>
      </c>
      <c r="Q50" s="0" t="n">
        <f aca="false">P50-L50+100</f>
        <v>41.5208</v>
      </c>
      <c r="R50" s="0" t="n">
        <f aca="false">Q50/J50*365</f>
        <v>17.9138203309693</v>
      </c>
      <c r="S50" s="0" t="n">
        <f aca="false">E50/D50+L50</f>
        <v>87.92835</v>
      </c>
    </row>
    <row r="51" customFormat="false" ht="12.8" hidden="false" customHeight="false" outlineLevel="0" collapsed="false">
      <c r="A51" s="28" t="s">
        <v>3924</v>
      </c>
      <c r="B51" s="28" t="s">
        <v>3925</v>
      </c>
      <c r="C51" s="28" t="s">
        <v>3926</v>
      </c>
      <c r="D51" s="28" t="n">
        <v>500</v>
      </c>
      <c r="E51" s="28" t="n">
        <v>0.2</v>
      </c>
      <c r="F51" s="28" t="n">
        <v>17.76</v>
      </c>
      <c r="G51" s="29" t="n">
        <v>44784</v>
      </c>
      <c r="H51" s="29" t="n">
        <v>44875</v>
      </c>
      <c r="I51" s="29"/>
      <c r="J51" s="28" t="n">
        <f aca="true">IF(I51&gt;0,I51-TODAY(),H51-TODAY())</f>
        <v>181</v>
      </c>
      <c r="K51" s="28" t="n">
        <v>91</v>
      </c>
      <c r="L51" s="28" t="n">
        <v>97.3</v>
      </c>
      <c r="M51" s="30" t="n">
        <f aca="false">F51/K51*365/D51</f>
        <v>0.14247032967033</v>
      </c>
      <c r="N51" s="30" t="n">
        <f aca="false">R51/S51</f>
        <v>0.202381329863479</v>
      </c>
      <c r="O51" s="30" t="n">
        <f aca="false">M51/L51*100</f>
        <v>0.146423771500853</v>
      </c>
      <c r="P51" s="0" t="n">
        <f aca="false">M51*100/365*J51</f>
        <v>7.06496703296703</v>
      </c>
      <c r="Q51" s="0" t="n">
        <f aca="false">P51-L51+100</f>
        <v>9.76496703296704</v>
      </c>
      <c r="R51" s="0" t="n">
        <f aca="false">Q51/J51*365</f>
        <v>19.6917843482484</v>
      </c>
      <c r="S51" s="0" t="n">
        <f aca="false">E51/D51+L51</f>
        <v>97.3004</v>
      </c>
    </row>
    <row r="52" customFormat="false" ht="12.8" hidden="false" customHeight="false" outlineLevel="0" collapsed="false">
      <c r="A52" s="28" t="s">
        <v>3927</v>
      </c>
      <c r="B52" s="28" t="s">
        <v>3928</v>
      </c>
      <c r="C52" s="28" t="s">
        <v>3929</v>
      </c>
      <c r="D52" s="28" t="n">
        <v>1000</v>
      </c>
      <c r="E52" s="28" t="n">
        <v>7.89</v>
      </c>
      <c r="F52" s="28" t="n">
        <v>9.86</v>
      </c>
      <c r="G52" s="29" t="n">
        <v>44700</v>
      </c>
      <c r="H52" s="29" t="n">
        <v>45420</v>
      </c>
      <c r="I52" s="29"/>
      <c r="J52" s="28" t="n">
        <f aca="true">IF(I52&gt;0,I52-TODAY(),H52-TODAY())</f>
        <v>726</v>
      </c>
      <c r="K52" s="28" t="n">
        <v>30</v>
      </c>
      <c r="L52" s="28" t="n">
        <v>88.44</v>
      </c>
      <c r="M52" s="30" t="n">
        <f aca="false">F52/K52*365/D52</f>
        <v>0.119963333333333</v>
      </c>
      <c r="N52" s="30" t="n">
        <f aca="false">R52/S52</f>
        <v>0.201340914558401</v>
      </c>
      <c r="O52" s="30" t="n">
        <f aca="false">M52/L52*100</f>
        <v>0.135643750942258</v>
      </c>
      <c r="P52" s="0" t="n">
        <f aca="false">M52*100/365*J52</f>
        <v>23.8612</v>
      </c>
      <c r="Q52" s="0" t="n">
        <f aca="false">P52-L52+100</f>
        <v>35.4212</v>
      </c>
      <c r="R52" s="0" t="n">
        <f aca="false">Q52/J52*365</f>
        <v>17.8081790633609</v>
      </c>
      <c r="S52" s="0" t="n">
        <f aca="false">E52/D52+L52</f>
        <v>88.44789</v>
      </c>
    </row>
    <row r="53" customFormat="false" ht="12.8" hidden="false" customHeight="false" outlineLevel="0" collapsed="false">
      <c r="A53" s="28" t="s">
        <v>3930</v>
      </c>
      <c r="B53" s="28" t="s">
        <v>3931</v>
      </c>
      <c r="C53" s="28" t="s">
        <v>3932</v>
      </c>
      <c r="D53" s="28" t="n">
        <v>1000</v>
      </c>
      <c r="E53" s="28" t="n">
        <v>10.33</v>
      </c>
      <c r="F53" s="28" t="n">
        <v>10.68</v>
      </c>
      <c r="G53" s="29" t="n">
        <v>44695</v>
      </c>
      <c r="H53" s="29" t="n">
        <v>45415</v>
      </c>
      <c r="I53" s="29"/>
      <c r="J53" s="28" t="n">
        <f aca="true">IF(I53&gt;0,I53-TODAY(),H53-TODAY())</f>
        <v>721</v>
      </c>
      <c r="K53" s="28" t="n">
        <v>30</v>
      </c>
      <c r="L53" s="28" t="n">
        <v>89.99</v>
      </c>
      <c r="M53" s="30" t="n">
        <f aca="false">F53/K53*365/D53</f>
        <v>0.12994</v>
      </c>
      <c r="N53" s="30" t="n">
        <f aca="false">R53/S53</f>
        <v>0.200682327810969</v>
      </c>
      <c r="O53" s="30" t="n">
        <f aca="false">M53/L53*100</f>
        <v>0.144393821535726</v>
      </c>
      <c r="P53" s="0" t="n">
        <f aca="false">M53*100/365*J53</f>
        <v>25.6676</v>
      </c>
      <c r="Q53" s="0" t="n">
        <f aca="false">P53-L53+100</f>
        <v>35.6776</v>
      </c>
      <c r="R53" s="0" t="n">
        <f aca="false">Q53/J53*365</f>
        <v>18.0614757281553</v>
      </c>
      <c r="S53" s="0" t="n">
        <f aca="false">E53/D53+L53</f>
        <v>90.00033</v>
      </c>
    </row>
    <row r="54" customFormat="false" ht="12.8" hidden="false" customHeight="false" outlineLevel="0" collapsed="false">
      <c r="A54" s="28" t="s">
        <v>3933</v>
      </c>
      <c r="B54" s="28" t="s">
        <v>3934</v>
      </c>
      <c r="C54" s="28" t="s">
        <v>3935</v>
      </c>
      <c r="D54" s="28" t="n">
        <v>1000</v>
      </c>
      <c r="E54" s="28" t="n">
        <v>6.05</v>
      </c>
      <c r="F54" s="28" t="n">
        <v>32.41</v>
      </c>
      <c r="G54" s="29" t="n">
        <v>44768</v>
      </c>
      <c r="H54" s="29" t="n">
        <v>44859</v>
      </c>
      <c r="I54" s="29"/>
      <c r="J54" s="28" t="n">
        <f aca="true">IF(I54&gt;0,I54-TODAY(),H54-TODAY())</f>
        <v>165</v>
      </c>
      <c r="K54" s="28" t="n">
        <v>91</v>
      </c>
      <c r="L54" s="28" t="n">
        <v>97.09</v>
      </c>
      <c r="M54" s="30" t="n">
        <f aca="false">F54/K54*365/D54</f>
        <v>0.129996153846154</v>
      </c>
      <c r="N54" s="30" t="n">
        <f aca="false">R54/S54</f>
        <v>0.200182068291018</v>
      </c>
      <c r="O54" s="30" t="n">
        <f aca="false">M54/L54*100</f>
        <v>0.133892423366108</v>
      </c>
      <c r="P54" s="0" t="n">
        <f aca="false">M54*100/365*J54</f>
        <v>5.87653846153846</v>
      </c>
      <c r="Q54" s="0" t="n">
        <f aca="false">P54-L54+100</f>
        <v>8.78653846153846</v>
      </c>
      <c r="R54" s="0" t="n">
        <f aca="false">Q54/J54*365</f>
        <v>19.4368881118881</v>
      </c>
      <c r="S54" s="0" t="n">
        <f aca="false">E54/D54+L54</f>
        <v>97.09605</v>
      </c>
    </row>
    <row r="55" customFormat="false" ht="12.8" hidden="false" customHeight="false" outlineLevel="0" collapsed="false">
      <c r="A55" s="28" t="s">
        <v>3936</v>
      </c>
      <c r="B55" s="28" t="s">
        <v>3937</v>
      </c>
      <c r="C55" s="28" t="s">
        <v>3938</v>
      </c>
      <c r="D55" s="28" t="n">
        <v>10000</v>
      </c>
      <c r="E55" s="28" t="n">
        <v>71.12</v>
      </c>
      <c r="F55" s="28" t="n">
        <v>96.99</v>
      </c>
      <c r="G55" s="29" t="n">
        <v>44702</v>
      </c>
      <c r="H55" s="29" t="n">
        <v>45302</v>
      </c>
      <c r="I55" s="29"/>
      <c r="J55" s="28" t="n">
        <f aca="true">IF(I55&gt;0,I55-TODAY(),H55-TODAY())</f>
        <v>608</v>
      </c>
      <c r="K55" s="28" t="n">
        <v>30</v>
      </c>
      <c r="L55" s="28" t="n">
        <v>89.74</v>
      </c>
      <c r="M55" s="30" t="n">
        <f aca="false">F55/K55*365/D55</f>
        <v>0.1180045</v>
      </c>
      <c r="N55" s="30" t="n">
        <f aca="false">R55/S55</f>
        <v>0.200115910136473</v>
      </c>
      <c r="O55" s="30" t="n">
        <f aca="false">M55/L55*100</f>
        <v>0.131495988410965</v>
      </c>
      <c r="P55" s="0" t="n">
        <f aca="false">M55*100/365*J55</f>
        <v>19.65664</v>
      </c>
      <c r="Q55" s="0" t="n">
        <f aca="false">P55-L55+100</f>
        <v>29.91664</v>
      </c>
      <c r="R55" s="0" t="n">
        <f aca="false">Q55/J55*365</f>
        <v>17.959825</v>
      </c>
      <c r="S55" s="0" t="n">
        <f aca="false">E55/D55+L55</f>
        <v>89.747112</v>
      </c>
    </row>
    <row r="56" customFormat="false" ht="12.8" hidden="false" customHeight="false" outlineLevel="0" collapsed="false">
      <c r="A56" s="28" t="s">
        <v>3939</v>
      </c>
      <c r="B56" s="28" t="s">
        <v>3940</v>
      </c>
      <c r="C56" s="28" t="s">
        <v>3941</v>
      </c>
      <c r="D56" s="28" t="n">
        <v>50000</v>
      </c>
      <c r="E56" s="28" t="n">
        <v>109.59</v>
      </c>
      <c r="F56" s="28" t="n">
        <v>821.92</v>
      </c>
      <c r="G56" s="29" t="n">
        <v>44720</v>
      </c>
      <c r="H56" s="29" t="n">
        <v>45050</v>
      </c>
      <c r="I56" s="29"/>
      <c r="J56" s="28" t="n">
        <f aca="true">IF(I56&gt;0,I56-TODAY(),H56-TODAY())</f>
        <v>356</v>
      </c>
      <c r="K56" s="28" t="n">
        <v>30</v>
      </c>
      <c r="L56" s="28" t="n">
        <v>100.2</v>
      </c>
      <c r="M56" s="30" t="n">
        <f aca="false">F56/K56*365/D56</f>
        <v>0.200000533333333</v>
      </c>
      <c r="N56" s="30" t="n">
        <f aca="false">R56/S56</f>
        <v>0.197550540541749</v>
      </c>
      <c r="O56" s="30" t="n">
        <f aca="false">M56/L56*100</f>
        <v>0.199601330671989</v>
      </c>
      <c r="P56" s="0" t="n">
        <f aca="false">M56*100/365*J56</f>
        <v>19.5069013333333</v>
      </c>
      <c r="Q56" s="0" t="n">
        <f aca="false">P56-L56+100</f>
        <v>19.3069013333333</v>
      </c>
      <c r="R56" s="0" t="n">
        <f aca="false">Q56/J56*365</f>
        <v>19.794997153558</v>
      </c>
      <c r="S56" s="0" t="n">
        <f aca="false">E56/D56+L56</f>
        <v>100.2021918</v>
      </c>
    </row>
    <row r="57" customFormat="false" ht="12.8" hidden="false" customHeight="false" outlineLevel="0" collapsed="false">
      <c r="A57" s="28" t="s">
        <v>3942</v>
      </c>
      <c r="B57" s="28" t="s">
        <v>3943</v>
      </c>
      <c r="C57" s="28" t="s">
        <v>3944</v>
      </c>
      <c r="D57" s="28" t="n">
        <v>760</v>
      </c>
      <c r="E57" s="28" t="n">
        <v>0.29</v>
      </c>
      <c r="F57" s="28" t="n">
        <v>9.04</v>
      </c>
      <c r="G57" s="29" t="n">
        <v>44724</v>
      </c>
      <c r="H57" s="29" t="n">
        <v>45654</v>
      </c>
      <c r="I57" s="29"/>
      <c r="J57" s="28" t="n">
        <f aca="true">IF(I57&gt;0,I57-TODAY(),H57-TODAY())</f>
        <v>960</v>
      </c>
      <c r="K57" s="28" t="n">
        <v>31</v>
      </c>
      <c r="L57" s="28" t="n">
        <v>90.19</v>
      </c>
      <c r="M57" s="30" t="n">
        <f aca="false">F57/K57*365/D57</f>
        <v>0.140050933786078</v>
      </c>
      <c r="N57" s="30" t="n">
        <f aca="false">R57/S57</f>
        <v>0.19663889672186</v>
      </c>
      <c r="O57" s="30" t="n">
        <f aca="false">M57/L57*100</f>
        <v>0.155284326184808</v>
      </c>
      <c r="P57" s="0" t="n">
        <f aca="false">M57*100/365*J57</f>
        <v>36.8353140916808</v>
      </c>
      <c r="Q57" s="0" t="n">
        <f aca="false">P57-L57+100</f>
        <v>46.6453140916808</v>
      </c>
      <c r="R57" s="0" t="n">
        <f aca="false">Q57/J57*365</f>
        <v>17.7349371286078</v>
      </c>
      <c r="S57" s="0" t="n">
        <f aca="false">E57/D57+L57</f>
        <v>90.1903815789474</v>
      </c>
    </row>
    <row r="58" customFormat="false" ht="12.8" hidden="false" customHeight="false" outlineLevel="0" collapsed="false">
      <c r="A58" s="28" t="s">
        <v>3945</v>
      </c>
      <c r="B58" s="28" t="s">
        <v>3946</v>
      </c>
      <c r="C58" s="28" t="s">
        <v>3947</v>
      </c>
      <c r="D58" s="28" t="n">
        <v>1000</v>
      </c>
      <c r="E58" s="28" t="n">
        <v>4.11</v>
      </c>
      <c r="F58" s="28" t="n">
        <v>37.4</v>
      </c>
      <c r="G58" s="29" t="n">
        <v>44775</v>
      </c>
      <c r="H58" s="29" t="n">
        <v>45594</v>
      </c>
      <c r="I58" s="29"/>
      <c r="J58" s="28" t="n">
        <f aca="true">IF(I58&gt;0,I58-TODAY(),H58-TODAY())</f>
        <v>900</v>
      </c>
      <c r="K58" s="28" t="n">
        <v>91</v>
      </c>
      <c r="L58" s="28" t="n">
        <v>92.43</v>
      </c>
      <c r="M58" s="30" t="n">
        <f aca="false">F58/K58*365/D58</f>
        <v>0.150010989010989</v>
      </c>
      <c r="N58" s="30" t="n">
        <f aca="false">R58/S58</f>
        <v>0.195503093572865</v>
      </c>
      <c r="O58" s="30" t="n">
        <f aca="false">M58/L58*100</f>
        <v>0.162296861420523</v>
      </c>
      <c r="P58" s="0" t="n">
        <f aca="false">M58*100/365*J58</f>
        <v>36.989010989011</v>
      </c>
      <c r="Q58" s="0" t="n">
        <f aca="false">P58-L58+100</f>
        <v>44.559010989011</v>
      </c>
      <c r="R58" s="0" t="n">
        <f aca="false">Q58/J58*365</f>
        <v>18.0711544566545</v>
      </c>
      <c r="S58" s="0" t="n">
        <f aca="false">E58/D58+L58</f>
        <v>92.43411</v>
      </c>
    </row>
    <row r="59" customFormat="false" ht="12.8" hidden="false" customHeight="false" outlineLevel="0" collapsed="false">
      <c r="A59" s="28" t="s">
        <v>3948</v>
      </c>
      <c r="B59" s="28" t="s">
        <v>3949</v>
      </c>
      <c r="C59" s="28" t="s">
        <v>3950</v>
      </c>
      <c r="D59" s="28" t="n">
        <v>1000</v>
      </c>
      <c r="E59" s="28" t="n">
        <v>9.73</v>
      </c>
      <c r="F59" s="28" t="n">
        <v>10.07</v>
      </c>
      <c r="G59" s="29" t="n">
        <v>44695</v>
      </c>
      <c r="H59" s="29" t="n">
        <v>45535</v>
      </c>
      <c r="I59" s="29"/>
      <c r="J59" s="28" t="n">
        <f aca="true">IF(I59&gt;0,I59-TODAY(),H59-TODAY())</f>
        <v>841</v>
      </c>
      <c r="K59" s="28" t="n">
        <v>30</v>
      </c>
      <c r="L59" s="28" t="n">
        <v>88.99</v>
      </c>
      <c r="M59" s="30" t="n">
        <f aca="false">F59/K59*365/D59</f>
        <v>0.122518333333333</v>
      </c>
      <c r="N59" s="30" t="n">
        <f aca="false">R59/S59</f>
        <v>0.19135172525444</v>
      </c>
      <c r="O59" s="30" t="n">
        <f aca="false">M59/L59*100</f>
        <v>0.13767651796082</v>
      </c>
      <c r="P59" s="0" t="n">
        <f aca="false">M59*100/365*J59</f>
        <v>28.2295666666667</v>
      </c>
      <c r="Q59" s="0" t="n">
        <f aca="false">P59-L59+100</f>
        <v>39.2395666666667</v>
      </c>
      <c r="R59" s="0" t="n">
        <f aca="false">Q59/J59*365</f>
        <v>17.0302518826794</v>
      </c>
      <c r="S59" s="0" t="n">
        <f aca="false">E59/D59+L59</f>
        <v>88.99973</v>
      </c>
    </row>
    <row r="60" customFormat="false" ht="12.8" hidden="false" customHeight="false" outlineLevel="0" collapsed="false">
      <c r="A60" s="28" t="s">
        <v>3951</v>
      </c>
      <c r="B60" s="28" t="s">
        <v>3951</v>
      </c>
      <c r="C60" s="28" t="s">
        <v>3952</v>
      </c>
      <c r="D60" s="28" t="n">
        <v>1000</v>
      </c>
      <c r="E60" s="28" t="n">
        <v>8.19</v>
      </c>
      <c r="F60" s="28" t="n">
        <v>32.41</v>
      </c>
      <c r="G60" s="29" t="n">
        <v>44762</v>
      </c>
      <c r="H60" s="29" t="n">
        <v>45581</v>
      </c>
      <c r="I60" s="29"/>
      <c r="J60" s="28" t="n">
        <f aca="true">IF(I60&gt;0,I60-TODAY(),H60-TODAY())</f>
        <v>887</v>
      </c>
      <c r="K60" s="28" t="n">
        <v>91</v>
      </c>
      <c r="L60" s="28" t="n">
        <v>89.9</v>
      </c>
      <c r="M60" s="30" t="n">
        <f aca="false">F60/K60*365/D60</f>
        <v>0.129996153846154</v>
      </c>
      <c r="N60" s="30" t="n">
        <f aca="false">R60/S60</f>
        <v>0.190814203814658</v>
      </c>
      <c r="O60" s="30" t="n">
        <f aca="false">M60/L60*100</f>
        <v>0.144600838538547</v>
      </c>
      <c r="P60" s="0" t="n">
        <f aca="false">M60*100/365*J60</f>
        <v>31.5908461538461</v>
      </c>
      <c r="Q60" s="0" t="n">
        <f aca="false">P60-L60+100</f>
        <v>41.6908461538461</v>
      </c>
      <c r="R60" s="0" t="n">
        <f aca="false">Q60/J60*365</f>
        <v>17.155759691267</v>
      </c>
      <c r="S60" s="0" t="n">
        <f aca="false">E60/D60+L60</f>
        <v>89.90819</v>
      </c>
    </row>
    <row r="61" customFormat="false" ht="12.8" hidden="false" customHeight="false" outlineLevel="0" collapsed="false">
      <c r="A61" s="28" t="s">
        <v>3953</v>
      </c>
      <c r="B61" s="28" t="s">
        <v>3954</v>
      </c>
      <c r="C61" s="28" t="s">
        <v>3955</v>
      </c>
      <c r="D61" s="28" t="n">
        <v>1000</v>
      </c>
      <c r="E61" s="28" t="n">
        <v>17.88</v>
      </c>
      <c r="F61" s="28" t="n">
        <v>36.15</v>
      </c>
      <c r="G61" s="29" t="n">
        <v>44740</v>
      </c>
      <c r="H61" s="29" t="n">
        <v>46378</v>
      </c>
      <c r="I61" s="29" t="n">
        <v>45832</v>
      </c>
      <c r="J61" s="28" t="n">
        <f aca="true">IF(I61&gt;0,I61-TODAY(),H61-TODAY())</f>
        <v>1138</v>
      </c>
      <c r="K61" s="28" t="n">
        <v>91</v>
      </c>
      <c r="L61" s="28" t="n">
        <v>91.04</v>
      </c>
      <c r="M61" s="30" t="n">
        <f aca="false">F61/K61*365/D61</f>
        <v>0.144997252747253</v>
      </c>
      <c r="N61" s="30" t="n">
        <f aca="false">R61/S61</f>
        <v>0.190796655742319</v>
      </c>
      <c r="O61" s="30" t="n">
        <f aca="false">M61/L61*100</f>
        <v>0.159267632630989</v>
      </c>
      <c r="P61" s="0" t="n">
        <f aca="false">M61*100/365*J61</f>
        <v>45.2073626373626</v>
      </c>
      <c r="Q61" s="0" t="n">
        <f aca="false">P61-L61+100</f>
        <v>54.1673626373626</v>
      </c>
      <c r="R61" s="0" t="n">
        <f aca="false">Q61/J61*365</f>
        <v>17.3735389829854</v>
      </c>
      <c r="S61" s="0" t="n">
        <f aca="false">E61/D61+L61</f>
        <v>91.05788</v>
      </c>
    </row>
    <row r="62" customFormat="false" ht="12.8" hidden="false" customHeight="false" outlineLevel="0" collapsed="false">
      <c r="A62" s="28" t="s">
        <v>3956</v>
      </c>
      <c r="B62" s="28" t="s">
        <v>3957</v>
      </c>
      <c r="C62" s="28" t="s">
        <v>3958</v>
      </c>
      <c r="D62" s="28" t="n">
        <v>1000</v>
      </c>
      <c r="E62" s="28" t="n">
        <v>8.05</v>
      </c>
      <c r="F62" s="28" t="n">
        <v>11.89</v>
      </c>
      <c r="G62" s="29" t="n">
        <v>44704</v>
      </c>
      <c r="H62" s="29" t="n">
        <v>44859</v>
      </c>
      <c r="I62" s="29"/>
      <c r="J62" s="28" t="n">
        <f aca="true">IF(I62&gt;0,I62-TODAY(),H62-TODAY())</f>
        <v>165</v>
      </c>
      <c r="K62" s="28" t="n">
        <v>31</v>
      </c>
      <c r="L62" s="28" t="n">
        <v>97.89</v>
      </c>
      <c r="M62" s="30" t="n">
        <f aca="false">F62/K62*365/D62</f>
        <v>0.139995161290323</v>
      </c>
      <c r="N62" s="30" t="n">
        <f aca="false">R62/S62</f>
        <v>0.190678893875905</v>
      </c>
      <c r="O62" s="30" t="n">
        <f aca="false">M62/L62*100</f>
        <v>0.143012729891023</v>
      </c>
      <c r="P62" s="0" t="n">
        <f aca="false">M62*100/365*J62</f>
        <v>6.32854838709678</v>
      </c>
      <c r="Q62" s="0" t="n">
        <f aca="false">P62-L62+100</f>
        <v>8.43854838709677</v>
      </c>
      <c r="R62" s="0" t="n">
        <f aca="false">Q62/J62*365</f>
        <v>18.667091886608</v>
      </c>
      <c r="S62" s="0" t="n">
        <f aca="false">E62/D62+L62</f>
        <v>97.89805</v>
      </c>
    </row>
    <row r="63" customFormat="false" ht="12.8" hidden="false" customHeight="false" outlineLevel="0" collapsed="false">
      <c r="A63" s="28" t="s">
        <v>3959</v>
      </c>
      <c r="B63" s="28" t="s">
        <v>3960</v>
      </c>
      <c r="C63" s="28" t="s">
        <v>3961</v>
      </c>
      <c r="D63" s="28" t="n">
        <v>1000</v>
      </c>
      <c r="E63" s="28" t="n">
        <v>29.22</v>
      </c>
      <c r="F63" s="28" t="n">
        <v>33.66</v>
      </c>
      <c r="G63" s="29" t="n">
        <v>44706</v>
      </c>
      <c r="H63" s="29" t="n">
        <v>44797</v>
      </c>
      <c r="I63" s="29"/>
      <c r="J63" s="28" t="n">
        <f aca="true">IF(I63&gt;0,I63-TODAY(),H63-TODAY())</f>
        <v>103</v>
      </c>
      <c r="K63" s="28" t="n">
        <v>91</v>
      </c>
      <c r="L63" s="28" t="n">
        <v>98.57</v>
      </c>
      <c r="M63" s="30" t="n">
        <f aca="false">F63/K63*365/D63</f>
        <v>0.13500989010989</v>
      </c>
      <c r="N63" s="30" t="n">
        <f aca="false">R63/S63</f>
        <v>0.188322633172396</v>
      </c>
      <c r="O63" s="30" t="n">
        <f aca="false">M63/L63*100</f>
        <v>0.136968540235254</v>
      </c>
      <c r="P63" s="0" t="n">
        <f aca="false">M63*100/365*J63</f>
        <v>3.80986813186813</v>
      </c>
      <c r="Q63" s="0" t="n">
        <f aca="false">P63-L63+100</f>
        <v>5.23986813186814</v>
      </c>
      <c r="R63" s="0" t="n">
        <f aca="false">Q63/J63*365</f>
        <v>18.5684647391444</v>
      </c>
      <c r="S63" s="0" t="n">
        <f aca="false">E63/D63+L63</f>
        <v>98.59922</v>
      </c>
    </row>
    <row r="64" customFormat="false" ht="12.8" hidden="false" customHeight="false" outlineLevel="0" collapsed="false">
      <c r="A64" s="28" t="s">
        <v>3962</v>
      </c>
      <c r="B64" s="28" t="s">
        <v>3963</v>
      </c>
      <c r="C64" s="28" t="s">
        <v>3964</v>
      </c>
      <c r="D64" s="28" t="n">
        <v>1000</v>
      </c>
      <c r="E64" s="28" t="n">
        <v>2.96</v>
      </c>
      <c r="F64" s="28" t="n">
        <v>9.86</v>
      </c>
      <c r="G64" s="29" t="n">
        <v>44715</v>
      </c>
      <c r="H64" s="29" t="n">
        <v>45975</v>
      </c>
      <c r="I64" s="29"/>
      <c r="J64" s="28" t="n">
        <f aca="true">IF(I64&gt;0,I64-TODAY(),H64-TODAY())</f>
        <v>1281</v>
      </c>
      <c r="K64" s="28" t="n">
        <v>30</v>
      </c>
      <c r="L64" s="28" t="n">
        <v>85.93</v>
      </c>
      <c r="M64" s="30" t="n">
        <f aca="false">F64/K64*365/D64</f>
        <v>0.119963333333333</v>
      </c>
      <c r="N64" s="30" t="n">
        <f aca="false">R64/S64</f>
        <v>0.186253909172638</v>
      </c>
      <c r="O64" s="30" t="n">
        <f aca="false">M64/L64*100</f>
        <v>0.139605880755654</v>
      </c>
      <c r="P64" s="0" t="n">
        <f aca="false">M64*100/365*J64</f>
        <v>42.1022</v>
      </c>
      <c r="Q64" s="0" t="n">
        <f aca="false">P64-L64+100</f>
        <v>56.1722</v>
      </c>
      <c r="R64" s="0" t="n">
        <f aca="false">Q64/J64*365</f>
        <v>16.005349726776</v>
      </c>
      <c r="S64" s="0" t="n">
        <f aca="false">E64/D64+L64</f>
        <v>85.93296</v>
      </c>
    </row>
    <row r="65" customFormat="false" ht="12.8" hidden="false" customHeight="false" outlineLevel="0" collapsed="false">
      <c r="A65" s="28" t="s">
        <v>3965</v>
      </c>
      <c r="B65" s="28" t="s">
        <v>3966</v>
      </c>
      <c r="C65" s="28" t="s">
        <v>3967</v>
      </c>
      <c r="D65" s="28" t="n">
        <v>1000</v>
      </c>
      <c r="E65" s="28" t="n">
        <v>10.96</v>
      </c>
      <c r="F65" s="28" t="n">
        <v>13.15</v>
      </c>
      <c r="G65" s="29" t="n">
        <v>44699</v>
      </c>
      <c r="H65" s="29" t="n">
        <v>46049</v>
      </c>
      <c r="I65" s="29" t="n">
        <v>45509</v>
      </c>
      <c r="J65" s="28" t="n">
        <f aca="true">IF(I65&gt;0,I65-TODAY(),H65-TODAY())</f>
        <v>815</v>
      </c>
      <c r="K65" s="28" t="n">
        <v>30</v>
      </c>
      <c r="L65" s="28" t="n">
        <v>95.88</v>
      </c>
      <c r="M65" s="30" t="n">
        <f aca="false">F65/K65*365/D65</f>
        <v>0.159991666666667</v>
      </c>
      <c r="N65" s="30" t="n">
        <f aca="false">R65/S65</f>
        <v>0.186089700644355</v>
      </c>
      <c r="O65" s="30" t="n">
        <f aca="false">M65/L65*100</f>
        <v>0.166866569322765</v>
      </c>
      <c r="P65" s="0" t="n">
        <f aca="false">M65*100/365*J65</f>
        <v>35.7241666666667</v>
      </c>
      <c r="Q65" s="0" t="n">
        <f aca="false">P65-L65+100</f>
        <v>39.8441666666667</v>
      </c>
      <c r="R65" s="0" t="n">
        <f aca="false">Q65/J65*365</f>
        <v>17.8443200408998</v>
      </c>
      <c r="S65" s="0" t="n">
        <f aca="false">E65/D65+L65</f>
        <v>95.89096</v>
      </c>
    </row>
    <row r="66" customFormat="false" ht="12.8" hidden="false" customHeight="false" outlineLevel="0" collapsed="false">
      <c r="A66" s="28" t="s">
        <v>51</v>
      </c>
      <c r="B66" s="28" t="s">
        <v>52</v>
      </c>
      <c r="C66" s="28" t="s">
        <v>53</v>
      </c>
      <c r="D66" s="28" t="n">
        <v>1000</v>
      </c>
      <c r="E66" s="28" t="n">
        <v>46.33</v>
      </c>
      <c r="F66" s="28" t="n">
        <v>47.37</v>
      </c>
      <c r="G66" s="29" t="n">
        <v>44698</v>
      </c>
      <c r="H66" s="29" t="n">
        <v>45972</v>
      </c>
      <c r="I66" s="29" t="n">
        <v>44880</v>
      </c>
      <c r="J66" s="28" t="n">
        <f aca="true">IF(I66&gt;0,I66-TODAY(),H66-TODAY())</f>
        <v>186</v>
      </c>
      <c r="K66" s="28" t="n">
        <v>182</v>
      </c>
      <c r="L66" s="28" t="n">
        <v>95.79</v>
      </c>
      <c r="M66" s="30" t="n">
        <f aca="false">F66/K66*365/D66</f>
        <v>0.0950002747252747</v>
      </c>
      <c r="N66" s="30" t="n">
        <f aca="false">R66/S66</f>
        <v>0.185332499818309</v>
      </c>
      <c r="O66" s="30" t="n">
        <f aca="false">M66/L66*100</f>
        <v>0.0991755660562425</v>
      </c>
      <c r="P66" s="0" t="n">
        <f aca="false">M66*100/365*J66</f>
        <v>4.84110989010989</v>
      </c>
      <c r="Q66" s="0" t="n">
        <f aca="false">P66-L66+100</f>
        <v>9.05110989010989</v>
      </c>
      <c r="R66" s="0" t="n">
        <f aca="false">Q66/J66*365</f>
        <v>17.7615866123124</v>
      </c>
      <c r="S66" s="0" t="n">
        <f aca="false">E66/D66+L66</f>
        <v>95.83633</v>
      </c>
    </row>
    <row r="67" customFormat="false" ht="12.8" hidden="false" customHeight="false" outlineLevel="0" collapsed="false">
      <c r="A67" s="28" t="s">
        <v>3968</v>
      </c>
      <c r="B67" s="28" t="s">
        <v>3969</v>
      </c>
      <c r="C67" s="28" t="s">
        <v>3970</v>
      </c>
      <c r="D67" s="28" t="n">
        <v>769</v>
      </c>
      <c r="E67" s="28" t="n">
        <v>2.37</v>
      </c>
      <c r="F67" s="28" t="n">
        <v>7.9</v>
      </c>
      <c r="G67" s="29" t="n">
        <v>44715</v>
      </c>
      <c r="H67" s="29" t="n">
        <v>45525</v>
      </c>
      <c r="I67" s="29"/>
      <c r="J67" s="28" t="n">
        <f aca="true">IF(I67&gt;0,I67-TODAY(),H67-TODAY())</f>
        <v>831</v>
      </c>
      <c r="K67" s="28" t="n">
        <v>30</v>
      </c>
      <c r="L67" s="28" t="n">
        <v>90.37</v>
      </c>
      <c r="M67" s="30" t="n">
        <f aca="false">F67/K67*365/D67</f>
        <v>0.124989163415691</v>
      </c>
      <c r="N67" s="30" t="n">
        <f aca="false">R67/S67</f>
        <v>0.185107106882027</v>
      </c>
      <c r="O67" s="30" t="n">
        <f aca="false">M67/L67*100</f>
        <v>0.138308247665919</v>
      </c>
      <c r="P67" s="0" t="n">
        <f aca="false">M67*100/365*J67</f>
        <v>28.4564369310793</v>
      </c>
      <c r="Q67" s="0" t="n">
        <f aca="false">P67-L67+100</f>
        <v>38.0864369310793</v>
      </c>
      <c r="R67" s="0" t="n">
        <f aca="false">Q67/J67*365</f>
        <v>16.7286997350709</v>
      </c>
      <c r="S67" s="0" t="n">
        <f aca="false">E67/D67+L67</f>
        <v>90.3730819245774</v>
      </c>
    </row>
    <row r="68" customFormat="false" ht="12.8" hidden="false" customHeight="false" outlineLevel="0" collapsed="false">
      <c r="A68" s="28" t="s">
        <v>3971</v>
      </c>
      <c r="B68" s="28" t="s">
        <v>3972</v>
      </c>
      <c r="C68" s="28" t="s">
        <v>3973</v>
      </c>
      <c r="D68" s="28" t="n">
        <v>1000</v>
      </c>
      <c r="E68" s="28" t="n">
        <v>23.51</v>
      </c>
      <c r="F68" s="28" t="n">
        <v>32.41</v>
      </c>
      <c r="G68" s="29" t="n">
        <v>44719</v>
      </c>
      <c r="H68" s="29" t="n">
        <v>45265</v>
      </c>
      <c r="I68" s="29"/>
      <c r="J68" s="28" t="n">
        <f aca="true">IF(I68&gt;0,I68-TODAY(),H68-TODAY())</f>
        <v>571</v>
      </c>
      <c r="K68" s="28" t="n">
        <v>91</v>
      </c>
      <c r="L68" s="28" t="n">
        <v>93.5</v>
      </c>
      <c r="M68" s="30" t="n">
        <f aca="false">F68/K68*365/D68</f>
        <v>0.129996153846154</v>
      </c>
      <c r="N68" s="30" t="n">
        <f aca="false">R68/S68</f>
        <v>0.183425607401262</v>
      </c>
      <c r="O68" s="30" t="n">
        <f aca="false">M68/L68*100</f>
        <v>0.139033319621555</v>
      </c>
      <c r="P68" s="0" t="n">
        <f aca="false">M68*100/365*J68</f>
        <v>20.3363846153846</v>
      </c>
      <c r="Q68" s="0" t="n">
        <f aca="false">P68-L68+100</f>
        <v>26.8363846153846</v>
      </c>
      <c r="R68" s="0" t="n">
        <f aca="false">Q68/J68*365</f>
        <v>17.154606628048</v>
      </c>
      <c r="S68" s="0" t="n">
        <f aca="false">E68/D68+L68</f>
        <v>93.52351</v>
      </c>
    </row>
    <row r="69" customFormat="false" ht="12.8" hidden="false" customHeight="false" outlineLevel="0" collapsed="false">
      <c r="A69" s="28" t="s">
        <v>3974</v>
      </c>
      <c r="B69" s="28" t="s">
        <v>3975</v>
      </c>
      <c r="C69" s="28" t="s">
        <v>3976</v>
      </c>
      <c r="D69" s="28" t="n">
        <v>1000</v>
      </c>
      <c r="E69" s="28" t="n">
        <v>0.33</v>
      </c>
      <c r="F69" s="28" t="n">
        <v>9.86</v>
      </c>
      <c r="G69" s="29" t="n">
        <v>44723</v>
      </c>
      <c r="H69" s="29" t="n">
        <v>46073</v>
      </c>
      <c r="I69" s="29"/>
      <c r="J69" s="28" t="n">
        <f aca="true">IF(I69&gt;0,I69-TODAY(),H69-TODAY())</f>
        <v>1379</v>
      </c>
      <c r="K69" s="28" t="n">
        <v>30</v>
      </c>
      <c r="L69" s="28" t="n">
        <v>85.92</v>
      </c>
      <c r="M69" s="30" t="n">
        <f aca="false">F69/K69*365/D69</f>
        <v>0.119963333333333</v>
      </c>
      <c r="N69" s="30" t="n">
        <f aca="false">R69/S69</f>
        <v>0.182996176271675</v>
      </c>
      <c r="O69" s="30" t="n">
        <f aca="false">M69/L69*100</f>
        <v>0.139622129112353</v>
      </c>
      <c r="P69" s="0" t="n">
        <f aca="false">M69*100/365*J69</f>
        <v>45.3231333333333</v>
      </c>
      <c r="Q69" s="0" t="n">
        <f aca="false">P69-L69+100</f>
        <v>59.4031333333333</v>
      </c>
      <c r="R69" s="0" t="n">
        <f aca="false">Q69/J69*365</f>
        <v>15.7230918540005</v>
      </c>
      <c r="S69" s="0" t="n">
        <f aca="false">E69/D69+L69</f>
        <v>85.92033</v>
      </c>
    </row>
    <row r="70" customFormat="false" ht="12.8" hidden="false" customHeight="false" outlineLevel="0" collapsed="false">
      <c r="A70" s="28" t="s">
        <v>3977</v>
      </c>
      <c r="B70" s="28" t="s">
        <v>3978</v>
      </c>
      <c r="C70" s="28" t="s">
        <v>3979</v>
      </c>
      <c r="D70" s="28" t="n">
        <v>450</v>
      </c>
      <c r="E70" s="28" t="n">
        <v>4.25</v>
      </c>
      <c r="F70" s="28" t="n">
        <v>5.73</v>
      </c>
      <c r="G70" s="29" t="n">
        <v>44702</v>
      </c>
      <c r="H70" s="29" t="n">
        <v>44919</v>
      </c>
      <c r="I70" s="29"/>
      <c r="J70" s="28" t="n">
        <f aca="true">IF(I70&gt;0,I70-TODAY(),H70-TODAY())</f>
        <v>225</v>
      </c>
      <c r="K70" s="28" t="n">
        <v>31</v>
      </c>
      <c r="L70" s="28" t="n">
        <v>98.22</v>
      </c>
      <c r="M70" s="30" t="n">
        <f aca="false">F70/K70*365/D70</f>
        <v>0.149924731182796</v>
      </c>
      <c r="N70" s="30" t="n">
        <f aca="false">R70/S70</f>
        <v>0.182023106971225</v>
      </c>
      <c r="O70" s="30" t="n">
        <f aca="false">M70/L70*100</f>
        <v>0.152641754411317</v>
      </c>
      <c r="P70" s="0" t="n">
        <f aca="false">M70*100/365*J70</f>
        <v>9.24193548387097</v>
      </c>
      <c r="Q70" s="0" t="n">
        <f aca="false">P70-L70+100</f>
        <v>11.021935483871</v>
      </c>
      <c r="R70" s="0" t="n">
        <f aca="false">Q70/J70*365</f>
        <v>17.8800286738351</v>
      </c>
      <c r="S70" s="0" t="n">
        <f aca="false">E70/D70+L70</f>
        <v>98.2294444444444</v>
      </c>
    </row>
    <row r="71" customFormat="false" ht="12.8" hidden="false" customHeight="false" outlineLevel="0" collapsed="false">
      <c r="A71" s="28" t="s">
        <v>3980</v>
      </c>
      <c r="B71" s="28" t="s">
        <v>3981</v>
      </c>
      <c r="C71" s="28" t="s">
        <v>3982</v>
      </c>
      <c r="D71" s="28" t="n">
        <v>1000</v>
      </c>
      <c r="E71" s="28" t="n">
        <v>2.22</v>
      </c>
      <c r="F71" s="28" t="n">
        <v>11.1</v>
      </c>
      <c r="G71" s="29" t="n">
        <v>44718</v>
      </c>
      <c r="H71" s="29" t="n">
        <v>45378</v>
      </c>
      <c r="I71" s="29"/>
      <c r="J71" s="28" t="n">
        <f aca="true">IF(I71&gt;0,I71-TODAY(),H71-TODAY())</f>
        <v>684</v>
      </c>
      <c r="K71" s="28" t="n">
        <v>30</v>
      </c>
      <c r="L71" s="28" t="n">
        <v>93.52</v>
      </c>
      <c r="M71" s="30" t="n">
        <f aca="false">F71/K71*365/D71</f>
        <v>0.13505</v>
      </c>
      <c r="N71" s="30" t="n">
        <f aca="false">R71/S71</f>
        <v>0.18137823008096</v>
      </c>
      <c r="O71" s="30" t="n">
        <f aca="false">M71/L71*100</f>
        <v>0.144407613344739</v>
      </c>
      <c r="P71" s="0" t="n">
        <f aca="false">M71*100/365*J71</f>
        <v>25.308</v>
      </c>
      <c r="Q71" s="0" t="n">
        <f aca="false">P71-L71+100</f>
        <v>31.788</v>
      </c>
      <c r="R71" s="0" t="n">
        <f aca="false">Q71/J71*365</f>
        <v>16.9628947368421</v>
      </c>
      <c r="S71" s="0" t="n">
        <f aca="false">E71/D71+L71</f>
        <v>93.52222</v>
      </c>
    </row>
    <row r="72" customFormat="false" ht="12.8" hidden="false" customHeight="false" outlineLevel="0" collapsed="false">
      <c r="A72" s="28" t="s">
        <v>3983</v>
      </c>
      <c r="B72" s="28" t="s">
        <v>3984</v>
      </c>
      <c r="C72" s="28" t="s">
        <v>3985</v>
      </c>
      <c r="D72" s="28" t="n">
        <v>1000</v>
      </c>
      <c r="E72" s="28" t="n">
        <v>4.93</v>
      </c>
      <c r="F72" s="28" t="n">
        <v>9.86</v>
      </c>
      <c r="G72" s="29" t="n">
        <v>44709</v>
      </c>
      <c r="H72" s="29" t="n">
        <v>45819</v>
      </c>
      <c r="I72" s="29"/>
      <c r="J72" s="28" t="n">
        <f aca="true">IF(I72&gt;0,I72-TODAY(),H72-TODAY())</f>
        <v>1125</v>
      </c>
      <c r="K72" s="28" t="n">
        <v>30</v>
      </c>
      <c r="L72" s="28" t="n">
        <v>87.99</v>
      </c>
      <c r="M72" s="30" t="n">
        <f aca="false">F72/K72*365/D72</f>
        <v>0.119963333333333</v>
      </c>
      <c r="N72" s="30" t="n">
        <f aca="false">R72/S72</f>
        <v>0.180611668321244</v>
      </c>
      <c r="O72" s="30" t="n">
        <f aca="false">M72/L72*100</f>
        <v>0.136337462590446</v>
      </c>
      <c r="P72" s="0" t="n">
        <f aca="false">M72*100/365*J72</f>
        <v>36.975</v>
      </c>
      <c r="Q72" s="0" t="n">
        <f aca="false">P72-L72+100</f>
        <v>48.985</v>
      </c>
      <c r="R72" s="0" t="n">
        <f aca="false">Q72/J72*365</f>
        <v>15.8929111111111</v>
      </c>
      <c r="S72" s="0" t="n">
        <f aca="false">E72/D72+L72</f>
        <v>87.99493</v>
      </c>
    </row>
    <row r="73" customFormat="false" ht="12.8" hidden="false" customHeight="false" outlineLevel="0" collapsed="false">
      <c r="A73" s="28" t="s">
        <v>3986</v>
      </c>
      <c r="B73" s="28" t="s">
        <v>3987</v>
      </c>
      <c r="C73" s="28" t="s">
        <v>3988</v>
      </c>
      <c r="D73" s="28" t="n">
        <v>1000</v>
      </c>
      <c r="E73" s="28" t="n">
        <v>8.14</v>
      </c>
      <c r="F73" s="28" t="n">
        <v>33.66</v>
      </c>
      <c r="G73" s="29" t="n">
        <v>44763</v>
      </c>
      <c r="H73" s="29" t="n">
        <v>44854</v>
      </c>
      <c r="I73" s="29"/>
      <c r="J73" s="28" t="n">
        <f aca="true">IF(I73&gt;0,I73-TODAY(),H73-TODAY())</f>
        <v>160</v>
      </c>
      <c r="K73" s="28" t="n">
        <v>91</v>
      </c>
      <c r="L73" s="28" t="n">
        <v>98.15</v>
      </c>
      <c r="M73" s="30" t="n">
        <f aca="false">F73/K73*365/D73</f>
        <v>0.13500989010989</v>
      </c>
      <c r="N73" s="30" t="n">
        <f aca="false">R73/S73</f>
        <v>0.180538277426498</v>
      </c>
      <c r="O73" s="30" t="n">
        <f aca="false">M73/L73*100</f>
        <v>0.137554651156281</v>
      </c>
      <c r="P73" s="0" t="n">
        <f aca="false">M73*100/365*J73</f>
        <v>5.91824175824176</v>
      </c>
      <c r="Q73" s="0" t="n">
        <f aca="false">P73-L73+100</f>
        <v>7.76824175824176</v>
      </c>
      <c r="R73" s="0" t="n">
        <f aca="false">Q73/J73*365</f>
        <v>17.721301510989</v>
      </c>
      <c r="S73" s="0" t="n">
        <f aca="false">E73/D73+L73</f>
        <v>98.15814</v>
      </c>
    </row>
    <row r="74" customFormat="false" ht="12.8" hidden="false" customHeight="false" outlineLevel="0" collapsed="false">
      <c r="A74" s="28" t="s">
        <v>3989</v>
      </c>
      <c r="B74" s="28" t="s">
        <v>3990</v>
      </c>
      <c r="C74" s="28" t="s">
        <v>3991</v>
      </c>
      <c r="D74" s="28" t="n">
        <v>1000</v>
      </c>
      <c r="E74" s="28" t="n">
        <v>4.6</v>
      </c>
      <c r="F74" s="28" t="n">
        <v>29.92</v>
      </c>
      <c r="G74" s="29" t="n">
        <v>44771</v>
      </c>
      <c r="H74" s="29" t="n">
        <v>45772</v>
      </c>
      <c r="I74" s="29"/>
      <c r="J74" s="28" t="n">
        <f aca="true">IF(I74&gt;0,I74-TODAY(),H74-TODAY())</f>
        <v>1078</v>
      </c>
      <c r="K74" s="28" t="n">
        <v>91</v>
      </c>
      <c r="L74" s="28" t="n">
        <v>88.4</v>
      </c>
      <c r="M74" s="30" t="n">
        <f aca="false">F74/K74*365/D74</f>
        <v>0.120008791208791</v>
      </c>
      <c r="N74" s="30" t="n">
        <f aca="false">R74/S74</f>
        <v>0.180177534943496</v>
      </c>
      <c r="O74" s="30" t="n">
        <f aca="false">M74/L74*100</f>
        <v>0.135756551141167</v>
      </c>
      <c r="P74" s="0" t="n">
        <f aca="false">M74*100/365*J74</f>
        <v>35.4436923076923</v>
      </c>
      <c r="Q74" s="0" t="n">
        <f aca="false">P74-L74+100</f>
        <v>47.0436923076923</v>
      </c>
      <c r="R74" s="0" t="n">
        <f aca="false">Q74/J74*365</f>
        <v>15.9285229056658</v>
      </c>
      <c r="S74" s="0" t="n">
        <f aca="false">E74/D74+L74</f>
        <v>88.4046</v>
      </c>
    </row>
    <row r="75" customFormat="false" ht="12.8" hidden="false" customHeight="false" outlineLevel="0" collapsed="false">
      <c r="A75" s="28" t="s">
        <v>3992</v>
      </c>
      <c r="B75" s="28" t="s">
        <v>3993</v>
      </c>
      <c r="C75" s="28" t="s">
        <v>3994</v>
      </c>
      <c r="D75" s="28" t="n">
        <v>1000</v>
      </c>
      <c r="E75" s="28" t="n">
        <v>6.9</v>
      </c>
      <c r="F75" s="28" t="n">
        <v>29.92</v>
      </c>
      <c r="G75" s="29" t="n">
        <v>44834</v>
      </c>
      <c r="H75" s="29" t="n">
        <v>45562</v>
      </c>
      <c r="I75" s="29"/>
      <c r="J75" s="28" t="n">
        <f aca="true">IF(I75&gt;0,I75-TODAY(),H75-TODAY())</f>
        <v>868</v>
      </c>
      <c r="K75" s="28" t="n">
        <v>182</v>
      </c>
      <c r="L75" s="28" t="n">
        <v>80</v>
      </c>
      <c r="M75" s="30" t="n">
        <f aca="false">F75/K75*365/D75</f>
        <v>0.0600043956043956</v>
      </c>
      <c r="N75" s="30" t="n">
        <f aca="false">R75/S75</f>
        <v>0.180116687551792</v>
      </c>
      <c r="O75" s="30" t="n">
        <f aca="false">M75/L75*100</f>
        <v>0.0750054945054945</v>
      </c>
      <c r="P75" s="0" t="n">
        <f aca="false">M75*100/365*J75</f>
        <v>14.2695384615385</v>
      </c>
      <c r="Q75" s="0" t="n">
        <f aca="false">P75-L75+100</f>
        <v>34.2695384615385</v>
      </c>
      <c r="R75" s="0" t="n">
        <f aca="false">Q75/J75*365</f>
        <v>14.4105778092875</v>
      </c>
      <c r="S75" s="0" t="n">
        <f aca="false">E75/D75+L75</f>
        <v>80.0069</v>
      </c>
    </row>
    <row r="76" customFormat="false" ht="12.8" hidden="false" customHeight="false" outlineLevel="0" collapsed="false">
      <c r="A76" s="28" t="s">
        <v>3995</v>
      </c>
      <c r="B76" s="28" t="s">
        <v>3996</v>
      </c>
      <c r="C76" s="28" t="s">
        <v>3997</v>
      </c>
      <c r="D76" s="28" t="n">
        <v>1000</v>
      </c>
      <c r="E76" s="28" t="n">
        <v>9.97</v>
      </c>
      <c r="F76" s="28" t="n">
        <v>10.68</v>
      </c>
      <c r="G76" s="29" t="n">
        <v>44696</v>
      </c>
      <c r="H76" s="29" t="n">
        <v>44846</v>
      </c>
      <c r="I76" s="29"/>
      <c r="J76" s="28" t="n">
        <f aca="true">IF(I76&gt;0,I76-TODAY(),H76-TODAY())</f>
        <v>152</v>
      </c>
      <c r="K76" s="28" t="n">
        <v>30</v>
      </c>
      <c r="L76" s="28" t="n">
        <v>98.08</v>
      </c>
      <c r="M76" s="30" t="n">
        <f aca="false">F76/K76*365/D76</f>
        <v>0.12994</v>
      </c>
      <c r="N76" s="30" t="n">
        <f aca="false">R76/S76</f>
        <v>0.179473256193161</v>
      </c>
      <c r="O76" s="30" t="n">
        <f aca="false">M76/L76*100</f>
        <v>0.132483686786297</v>
      </c>
      <c r="P76" s="0" t="n">
        <f aca="false">M76*100/365*J76</f>
        <v>5.4112</v>
      </c>
      <c r="Q76" s="0" t="n">
        <f aca="false">P76-L76+100</f>
        <v>7.3312</v>
      </c>
      <c r="R76" s="0" t="n">
        <f aca="false">Q76/J76*365</f>
        <v>17.6045263157895</v>
      </c>
      <c r="S76" s="0" t="n">
        <f aca="false">E76/D76+L76</f>
        <v>98.08997</v>
      </c>
    </row>
    <row r="77" customFormat="false" ht="12.8" hidden="false" customHeight="false" outlineLevel="0" collapsed="false">
      <c r="A77" s="28" t="s">
        <v>3998</v>
      </c>
      <c r="B77" s="28" t="s">
        <v>3999</v>
      </c>
      <c r="C77" s="28" t="s">
        <v>4000</v>
      </c>
      <c r="D77" s="28" t="n">
        <v>1000</v>
      </c>
      <c r="E77" s="28" t="n">
        <v>20.79</v>
      </c>
      <c r="F77" s="28" t="n">
        <v>28.67</v>
      </c>
      <c r="G77" s="29" t="n">
        <v>44719</v>
      </c>
      <c r="H77" s="29" t="n">
        <v>45447</v>
      </c>
      <c r="I77" s="29"/>
      <c r="J77" s="28" t="n">
        <f aca="true">IF(I77&gt;0,I77-TODAY(),H77-TODAY())</f>
        <v>753</v>
      </c>
      <c r="K77" s="28" t="n">
        <v>91</v>
      </c>
      <c r="L77" s="28" t="n">
        <v>90.4</v>
      </c>
      <c r="M77" s="30" t="n">
        <f aca="false">F77/K77*365/D77</f>
        <v>0.114995054945055</v>
      </c>
      <c r="N77" s="30" t="n">
        <f aca="false">R77/S77</f>
        <v>0.178641349502573</v>
      </c>
      <c r="O77" s="30" t="n">
        <f aca="false">M77/L77*100</f>
        <v>0.127206919187008</v>
      </c>
      <c r="P77" s="0" t="n">
        <f aca="false">M77*100/365*J77</f>
        <v>23.7236373626374</v>
      </c>
      <c r="Q77" s="0" t="n">
        <f aca="false">P77-L77+100</f>
        <v>33.3236373626374</v>
      </c>
      <c r="R77" s="0" t="n">
        <f aca="false">Q77/J77*365</f>
        <v>16.1528919486888</v>
      </c>
      <c r="S77" s="0" t="n">
        <f aca="false">E77/D77+L77</f>
        <v>90.42079</v>
      </c>
    </row>
    <row r="78" customFormat="false" ht="12.8" hidden="false" customHeight="false" outlineLevel="0" collapsed="false">
      <c r="A78" s="28" t="s">
        <v>4001</v>
      </c>
      <c r="B78" s="28" t="s">
        <v>4002</v>
      </c>
      <c r="C78" s="28" t="s">
        <v>4003</v>
      </c>
      <c r="D78" s="28" t="n">
        <v>1000</v>
      </c>
      <c r="E78" s="28" t="n">
        <v>20.34</v>
      </c>
      <c r="F78" s="28" t="n">
        <v>41.14</v>
      </c>
      <c r="G78" s="29" t="n">
        <v>44740</v>
      </c>
      <c r="H78" s="29" t="n">
        <v>45650</v>
      </c>
      <c r="I78" s="29"/>
      <c r="J78" s="28" t="n">
        <f aca="true">IF(I78&gt;0,I78-TODAY(),H78-TODAY())</f>
        <v>956</v>
      </c>
      <c r="K78" s="28" t="n">
        <v>91</v>
      </c>
      <c r="L78" s="28" t="n">
        <v>97.91</v>
      </c>
      <c r="M78" s="30" t="n">
        <f aca="false">F78/K78*365/D78</f>
        <v>0.165012087912088</v>
      </c>
      <c r="N78" s="30" t="n">
        <f aca="false">R78/S78</f>
        <v>0.176647697151412</v>
      </c>
      <c r="O78" s="30" t="n">
        <f aca="false">M78/L78*100</f>
        <v>0.168534458086087</v>
      </c>
      <c r="P78" s="0" t="n">
        <f aca="false">M78*100/365*J78</f>
        <v>43.2196043956044</v>
      </c>
      <c r="Q78" s="0" t="n">
        <f aca="false">P78-L78+100</f>
        <v>45.3096043956044</v>
      </c>
      <c r="R78" s="0" t="n">
        <f aca="false">Q78/J78*365</f>
        <v>17.2991690422548</v>
      </c>
      <c r="S78" s="0" t="n">
        <f aca="false">E78/D78+L78</f>
        <v>97.93034</v>
      </c>
    </row>
    <row r="79" customFormat="false" ht="12.8" hidden="false" customHeight="false" outlineLevel="0" collapsed="false">
      <c r="A79" s="28" t="s">
        <v>4004</v>
      </c>
      <c r="B79" s="28" t="s">
        <v>4005</v>
      </c>
      <c r="C79" s="28" t="s">
        <v>4006</v>
      </c>
      <c r="D79" s="28" t="n">
        <v>475</v>
      </c>
      <c r="E79" s="28" t="n">
        <v>4.58</v>
      </c>
      <c r="F79" s="28" t="n">
        <v>6.25</v>
      </c>
      <c r="G79" s="29" t="n">
        <v>44702</v>
      </c>
      <c r="H79" s="29" t="n">
        <v>44882</v>
      </c>
      <c r="I79" s="29"/>
      <c r="J79" s="28" t="n">
        <f aca="true">IF(I79&gt;0,I79-TODAY(),H79-TODAY())</f>
        <v>188</v>
      </c>
      <c r="K79" s="28" t="n">
        <v>30</v>
      </c>
      <c r="L79" s="28" t="n">
        <v>99.33</v>
      </c>
      <c r="M79" s="30" t="n">
        <f aca="false">F79/K79*365/D79</f>
        <v>0.160087719298246</v>
      </c>
      <c r="N79" s="30" t="n">
        <f aca="false">R79/S79</f>
        <v>0.17424634753388</v>
      </c>
      <c r="O79" s="30" t="n">
        <f aca="false">M79/L79*100</f>
        <v>0.161167541828497</v>
      </c>
      <c r="P79" s="0" t="n">
        <f aca="false">M79*100/365*J79</f>
        <v>8.24561403508772</v>
      </c>
      <c r="Q79" s="0" t="n">
        <f aca="false">P79-L79+100</f>
        <v>8.91561403508771</v>
      </c>
      <c r="R79" s="0" t="n">
        <f aca="false">Q79/J79*365</f>
        <v>17.309569802165</v>
      </c>
      <c r="S79" s="0" t="n">
        <f aca="false">E79/D79+L79</f>
        <v>99.3396421052632</v>
      </c>
    </row>
    <row r="80" customFormat="false" ht="12.8" hidden="false" customHeight="false" outlineLevel="0" collapsed="false">
      <c r="A80" s="28" t="s">
        <v>4007</v>
      </c>
      <c r="B80" s="28" t="s">
        <v>4008</v>
      </c>
      <c r="C80" s="28" t="s">
        <v>4009</v>
      </c>
      <c r="D80" s="28" t="n">
        <v>1000</v>
      </c>
      <c r="E80" s="28" t="n">
        <v>8.9</v>
      </c>
      <c r="F80" s="28" t="n">
        <v>10.68</v>
      </c>
      <c r="G80" s="29" t="n">
        <v>44699</v>
      </c>
      <c r="H80" s="29" t="n">
        <v>45569</v>
      </c>
      <c r="I80" s="29"/>
      <c r="J80" s="28" t="n">
        <f aca="true">IF(I80&gt;0,I80-TODAY(),H80-TODAY())</f>
        <v>875</v>
      </c>
      <c r="K80" s="28" t="n">
        <v>30</v>
      </c>
      <c r="L80" s="28" t="n">
        <v>93.4</v>
      </c>
      <c r="M80" s="30" t="n">
        <f aca="false">F80/K80*365/D80</f>
        <v>0.12994</v>
      </c>
      <c r="N80" s="30" t="n">
        <f aca="false">R80/S80</f>
        <v>0.168582895817667</v>
      </c>
      <c r="O80" s="30" t="n">
        <f aca="false">M80/L80*100</f>
        <v>0.139122055674518</v>
      </c>
      <c r="P80" s="0" t="n">
        <f aca="false">M80*100/365*J80</f>
        <v>31.15</v>
      </c>
      <c r="Q80" s="0" t="n">
        <f aca="false">P80-L80+100</f>
        <v>37.75</v>
      </c>
      <c r="R80" s="0" t="n">
        <f aca="false">Q80/J80*365</f>
        <v>15.7471428571429</v>
      </c>
      <c r="S80" s="0" t="n">
        <f aca="false">E80/D80+L80</f>
        <v>93.4089</v>
      </c>
    </row>
    <row r="81" customFormat="false" ht="12.8" hidden="false" customHeight="false" outlineLevel="0" collapsed="false">
      <c r="A81" s="28" t="s">
        <v>4010</v>
      </c>
      <c r="B81" s="28" t="s">
        <v>4011</v>
      </c>
      <c r="C81" s="28" t="s">
        <v>4012</v>
      </c>
      <c r="D81" s="28" t="n">
        <v>1000</v>
      </c>
      <c r="E81" s="28" t="n">
        <v>30.25</v>
      </c>
      <c r="F81" s="28" t="n">
        <v>59.84</v>
      </c>
      <c r="G81" s="29" t="n">
        <v>44784</v>
      </c>
      <c r="H81" s="29" t="n">
        <v>44784</v>
      </c>
      <c r="I81" s="29"/>
      <c r="J81" s="28" t="n">
        <f aca="true">IF(I81&gt;0,I81-TODAY(),H81-TODAY())</f>
        <v>90</v>
      </c>
      <c r="K81" s="28" t="n">
        <v>182</v>
      </c>
      <c r="L81" s="28" t="n">
        <v>98.89</v>
      </c>
      <c r="M81" s="30" t="n">
        <f aca="false">F81/K81*365/D81</f>
        <v>0.120008791208791</v>
      </c>
      <c r="N81" s="30" t="n">
        <f aca="false">R81/S81</f>
        <v>0.166826769923709</v>
      </c>
      <c r="O81" s="30" t="n">
        <f aca="false">M81/L81*100</f>
        <v>0.121355841044384</v>
      </c>
      <c r="P81" s="0" t="n">
        <f aca="false">M81*100/365*J81</f>
        <v>2.95912087912088</v>
      </c>
      <c r="Q81" s="0" t="n">
        <f aca="false">P81-L81+100</f>
        <v>4.06912087912087</v>
      </c>
      <c r="R81" s="0" t="n">
        <f aca="false">Q81/J81*365</f>
        <v>16.5025457875458</v>
      </c>
      <c r="S81" s="0" t="n">
        <f aca="false">E81/D81+L81</f>
        <v>98.92025</v>
      </c>
    </row>
    <row r="82" customFormat="false" ht="12.8" hidden="false" customHeight="false" outlineLevel="0" collapsed="false">
      <c r="A82" s="28" t="s">
        <v>4013</v>
      </c>
      <c r="B82" s="28" t="s">
        <v>4014</v>
      </c>
      <c r="C82" s="28" t="s">
        <v>4015</v>
      </c>
      <c r="D82" s="28" t="n">
        <v>1000</v>
      </c>
      <c r="E82" s="28" t="n">
        <v>0.33</v>
      </c>
      <c r="F82" s="28" t="n">
        <v>29.92</v>
      </c>
      <c r="G82" s="29" t="n">
        <v>44784</v>
      </c>
      <c r="H82" s="29" t="n">
        <v>45785</v>
      </c>
      <c r="I82" s="29"/>
      <c r="J82" s="28" t="n">
        <f aca="true">IF(I82&gt;0,I82-TODAY(),H82-TODAY())</f>
        <v>1091</v>
      </c>
      <c r="K82" s="28" t="n">
        <v>91</v>
      </c>
      <c r="L82" s="28" t="n">
        <v>90.88</v>
      </c>
      <c r="M82" s="30" t="n">
        <f aca="false">F82/K82*365/D82</f>
        <v>0.120008791208791</v>
      </c>
      <c r="N82" s="30" t="n">
        <f aca="false">R82/S82</f>
        <v>0.165624672123597</v>
      </c>
      <c r="O82" s="30" t="n">
        <f aca="false">M82/L82*100</f>
        <v>0.132051926946293</v>
      </c>
      <c r="P82" s="0" t="n">
        <f aca="false">M82*100/365*J82</f>
        <v>35.8711208791209</v>
      </c>
      <c r="Q82" s="0" t="n">
        <f aca="false">P82-L82+100</f>
        <v>44.9911208791209</v>
      </c>
      <c r="R82" s="0" t="n">
        <f aca="false">Q82/J82*365</f>
        <v>15.0520248587343</v>
      </c>
      <c r="S82" s="0" t="n">
        <f aca="false">E82/D82+L82</f>
        <v>90.88033</v>
      </c>
    </row>
    <row r="83" customFormat="false" ht="12.8" hidden="false" customHeight="false" outlineLevel="0" collapsed="false">
      <c r="A83" s="28" t="s">
        <v>4016</v>
      </c>
      <c r="B83" s="28" t="s">
        <v>4017</v>
      </c>
      <c r="C83" s="28" t="s">
        <v>4018</v>
      </c>
      <c r="D83" s="28" t="n">
        <v>1000</v>
      </c>
      <c r="E83" s="28" t="n">
        <v>24.41</v>
      </c>
      <c r="F83" s="28" t="n">
        <v>33.16</v>
      </c>
      <c r="G83" s="29" t="n">
        <v>44718</v>
      </c>
      <c r="H83" s="29" t="n">
        <v>45355</v>
      </c>
      <c r="I83" s="29" t="n">
        <v>44991</v>
      </c>
      <c r="J83" s="28" t="n">
        <f aca="true">IF(I83&gt;0,I83-TODAY(),H83-TODAY())</f>
        <v>297</v>
      </c>
      <c r="K83" s="28" t="n">
        <v>91</v>
      </c>
      <c r="L83" s="28" t="n">
        <v>97.68</v>
      </c>
      <c r="M83" s="30" t="n">
        <f aca="false">F83/K83*365/D83</f>
        <v>0.133004395604396</v>
      </c>
      <c r="N83" s="30" t="n">
        <f aca="false">R83/S83</f>
        <v>0.165311043909052</v>
      </c>
      <c r="O83" s="30" t="n">
        <f aca="false">M83/L83*100</f>
        <v>0.136163386163386</v>
      </c>
      <c r="P83" s="0" t="n">
        <f aca="false">M83*100/365*J83</f>
        <v>10.8225494505494</v>
      </c>
      <c r="Q83" s="0" t="n">
        <f aca="false">P83-L83+100</f>
        <v>13.1425494505494</v>
      </c>
      <c r="R83" s="0" t="n">
        <f aca="false">Q83/J83*365</f>
        <v>16.151618011618</v>
      </c>
      <c r="S83" s="0" t="n">
        <f aca="false">E83/D83+L83</f>
        <v>97.70441</v>
      </c>
    </row>
    <row r="84" customFormat="false" ht="12.8" hidden="false" customHeight="false" outlineLevel="0" collapsed="false">
      <c r="A84" s="28" t="s">
        <v>4019</v>
      </c>
      <c r="B84" s="28" t="s">
        <v>4020</v>
      </c>
      <c r="C84" s="28" t="s">
        <v>4021</v>
      </c>
      <c r="D84" s="28" t="n">
        <v>1000</v>
      </c>
      <c r="E84" s="28" t="n">
        <v>1.01</v>
      </c>
      <c r="F84" s="28" t="n">
        <v>10.07</v>
      </c>
      <c r="G84" s="29" t="n">
        <v>44721</v>
      </c>
      <c r="H84" s="29" t="n">
        <v>46431</v>
      </c>
      <c r="I84" s="29"/>
      <c r="J84" s="28" t="n">
        <f aca="true">IF(I84&gt;0,I84-TODAY(),H84-TODAY())</f>
        <v>1737</v>
      </c>
      <c r="K84" s="28" t="n">
        <v>30</v>
      </c>
      <c r="L84" s="28" t="n">
        <v>88.96</v>
      </c>
      <c r="M84" s="30" t="n">
        <f aca="false">F84/K84*365/D84</f>
        <v>0.122518333333333</v>
      </c>
      <c r="N84" s="30" t="n">
        <f aca="false">R84/S84</f>
        <v>0.163798670497064</v>
      </c>
      <c r="O84" s="30" t="n">
        <f aca="false">M84/L84*100</f>
        <v>0.137722946642686</v>
      </c>
      <c r="P84" s="0" t="n">
        <f aca="false">M84*100/365*J84</f>
        <v>58.3053</v>
      </c>
      <c r="Q84" s="0" t="n">
        <f aca="false">P84-L84+100</f>
        <v>69.3453</v>
      </c>
      <c r="R84" s="0" t="n">
        <f aca="false">Q84/J84*365</f>
        <v>14.571695164076</v>
      </c>
      <c r="S84" s="0" t="n">
        <f aca="false">E84/D84+L84</f>
        <v>88.96101</v>
      </c>
    </row>
    <row r="85" customFormat="false" ht="12.8" hidden="false" customHeight="false" outlineLevel="0" collapsed="false">
      <c r="A85" s="28" t="s">
        <v>4022</v>
      </c>
      <c r="B85" s="28" t="s">
        <v>4023</v>
      </c>
      <c r="C85" s="28" t="s">
        <v>4024</v>
      </c>
      <c r="D85" s="28" t="n">
        <v>1000</v>
      </c>
      <c r="E85" s="28" t="n">
        <v>1.07</v>
      </c>
      <c r="F85" s="28" t="n">
        <v>10.68</v>
      </c>
      <c r="G85" s="29" t="n">
        <v>44721</v>
      </c>
      <c r="H85" s="29" t="n">
        <v>45171</v>
      </c>
      <c r="I85" s="29"/>
      <c r="J85" s="28" t="n">
        <f aca="true">IF(I85&gt;0,I85-TODAY(),H85-TODAY())</f>
        <v>477</v>
      </c>
      <c r="K85" s="28" t="n">
        <v>30</v>
      </c>
      <c r="L85" s="28" t="n">
        <v>96.38</v>
      </c>
      <c r="M85" s="30" t="n">
        <f aca="false">F85/K85*365/D85</f>
        <v>0.12994</v>
      </c>
      <c r="N85" s="30" t="n">
        <f aca="false">R85/S85</f>
        <v>0.163559306452611</v>
      </c>
      <c r="O85" s="30" t="n">
        <f aca="false">M85/L85*100</f>
        <v>0.134820502178875</v>
      </c>
      <c r="P85" s="0" t="n">
        <f aca="false">M85*100/365*J85</f>
        <v>16.9812</v>
      </c>
      <c r="Q85" s="0" t="n">
        <f aca="false">P85-L85+100</f>
        <v>20.6012</v>
      </c>
      <c r="R85" s="0" t="n">
        <f aca="false">Q85/J85*365</f>
        <v>15.7640209643606</v>
      </c>
      <c r="S85" s="0" t="n">
        <f aca="false">E85/D85+L85</f>
        <v>96.38107</v>
      </c>
    </row>
    <row r="86" customFormat="false" ht="12.8" hidden="false" customHeight="false" outlineLevel="0" collapsed="false">
      <c r="A86" s="28" t="s">
        <v>4025</v>
      </c>
      <c r="B86" s="28" t="s">
        <v>4026</v>
      </c>
      <c r="C86" s="28" t="s">
        <v>4027</v>
      </c>
      <c r="D86" s="28" t="n">
        <v>1000</v>
      </c>
      <c r="E86" s="28" t="n">
        <v>52.71</v>
      </c>
      <c r="F86" s="28" t="n">
        <v>64.82</v>
      </c>
      <c r="G86" s="29" t="n">
        <v>44728</v>
      </c>
      <c r="H86" s="29" t="n">
        <v>45092</v>
      </c>
      <c r="I86" s="29"/>
      <c r="J86" s="28" t="n">
        <f aca="true">IF(I86&gt;0,I86-TODAY(),H86-TODAY())</f>
        <v>398</v>
      </c>
      <c r="K86" s="28" t="n">
        <v>182</v>
      </c>
      <c r="L86" s="28" t="n">
        <v>96.9</v>
      </c>
      <c r="M86" s="30" t="n">
        <f aca="false">F86/K86*365/D86</f>
        <v>0.129996153846154</v>
      </c>
      <c r="N86" s="30" t="n">
        <f aca="false">R86/S86</f>
        <v>0.163405233424996</v>
      </c>
      <c r="O86" s="30" t="n">
        <f aca="false">M86/L86*100</f>
        <v>0.13415495752957</v>
      </c>
      <c r="P86" s="0" t="n">
        <f aca="false">M86*100/365*J86</f>
        <v>14.1749230769231</v>
      </c>
      <c r="Q86" s="0" t="n">
        <f aca="false">P86-L86+100</f>
        <v>17.2749230769231</v>
      </c>
      <c r="R86" s="0" t="n">
        <f aca="false">Q86/J86*365</f>
        <v>15.842580208736</v>
      </c>
      <c r="S86" s="0" t="n">
        <f aca="false">E86/D86+L86</f>
        <v>96.95271</v>
      </c>
    </row>
    <row r="87" customFormat="false" ht="12.8" hidden="false" customHeight="false" outlineLevel="0" collapsed="false">
      <c r="A87" s="28" t="s">
        <v>4028</v>
      </c>
      <c r="B87" s="28" t="s">
        <v>4029</v>
      </c>
      <c r="C87" s="28" t="s">
        <v>4030</v>
      </c>
      <c r="D87" s="28" t="n">
        <v>1000</v>
      </c>
      <c r="E87" s="28" t="n">
        <v>5.82</v>
      </c>
      <c r="F87" s="28" t="n">
        <v>10.27</v>
      </c>
      <c r="G87" s="29" t="n">
        <v>44707</v>
      </c>
      <c r="H87" s="29" t="n">
        <v>44797</v>
      </c>
      <c r="I87" s="29"/>
      <c r="J87" s="28" t="n">
        <f aca="true">IF(I87&gt;0,I87-TODAY(),H87-TODAY())</f>
        <v>103</v>
      </c>
      <c r="K87" s="28" t="n">
        <v>30</v>
      </c>
      <c r="L87" s="28" t="n">
        <v>98.99</v>
      </c>
      <c r="M87" s="30" t="n">
        <f aca="false">F87/K87*365/D87</f>
        <v>0.124951666666667</v>
      </c>
      <c r="N87" s="30" t="n">
        <f aca="false">R87/S87</f>
        <v>0.162373450518001</v>
      </c>
      <c r="O87" s="30" t="n">
        <f aca="false">M87/L87*100</f>
        <v>0.126226554870862</v>
      </c>
      <c r="P87" s="0" t="n">
        <f aca="false">M87*100/365*J87</f>
        <v>3.52603333333333</v>
      </c>
      <c r="Q87" s="0" t="n">
        <f aca="false">P87-L87+100</f>
        <v>4.53603333333334</v>
      </c>
      <c r="R87" s="0" t="n">
        <f aca="false">Q87/J87*365</f>
        <v>16.0742928802589</v>
      </c>
      <c r="S87" s="0" t="n">
        <f aca="false">E87/D87+L87</f>
        <v>98.99582</v>
      </c>
    </row>
    <row r="88" customFormat="false" ht="12.8" hidden="false" customHeight="false" outlineLevel="0" collapsed="false">
      <c r="A88" s="28" t="s">
        <v>4031</v>
      </c>
      <c r="B88" s="28" t="s">
        <v>4032</v>
      </c>
      <c r="C88" s="28" t="s">
        <v>4033</v>
      </c>
      <c r="D88" s="28" t="n">
        <v>500.08</v>
      </c>
      <c r="E88" s="28" t="n">
        <v>0.35</v>
      </c>
      <c r="F88" s="28" t="n">
        <v>5.24</v>
      </c>
      <c r="G88" s="29" t="n">
        <v>44722</v>
      </c>
      <c r="H88" s="29" t="n">
        <v>45412</v>
      </c>
      <c r="I88" s="29"/>
      <c r="J88" s="28" t="n">
        <f aca="true">IF(I88&gt;0,I88-TODAY(),H88-TODAY())</f>
        <v>718</v>
      </c>
      <c r="K88" s="28" t="n">
        <v>30</v>
      </c>
      <c r="L88" s="28" t="n">
        <v>95</v>
      </c>
      <c r="M88" s="30" t="n">
        <f aca="false">F88/K88*365/D88</f>
        <v>0.127486268863648</v>
      </c>
      <c r="N88" s="30" t="n">
        <f aca="false">R88/S88</f>
        <v>0.160950494408919</v>
      </c>
      <c r="O88" s="30" t="n">
        <f aca="false">M88/L88*100</f>
        <v>0.134196072488051</v>
      </c>
      <c r="P88" s="0" t="n">
        <f aca="false">M88*100/365*J88</f>
        <v>25.0781208339999</v>
      </c>
      <c r="Q88" s="0" t="n">
        <f aca="false">P88-L88+100</f>
        <v>30.0781208339999</v>
      </c>
      <c r="R88" s="0" t="n">
        <f aca="false">Q88/J88*365</f>
        <v>15.2904096161699</v>
      </c>
      <c r="S88" s="0" t="n">
        <f aca="false">E88/D88+L88</f>
        <v>95.0006998880179</v>
      </c>
    </row>
    <row r="89" customFormat="false" ht="12.8" hidden="false" customHeight="false" outlineLevel="0" collapsed="false">
      <c r="A89" s="28" t="s">
        <v>4034</v>
      </c>
      <c r="B89" s="28" t="s">
        <v>4035</v>
      </c>
      <c r="C89" s="28" t="s">
        <v>4036</v>
      </c>
      <c r="D89" s="28" t="n">
        <v>953.125</v>
      </c>
      <c r="E89" s="28" t="n">
        <v>1.44</v>
      </c>
      <c r="F89" s="28" t="n">
        <v>11.13</v>
      </c>
      <c r="G89" s="29" t="n">
        <v>44721</v>
      </c>
      <c r="H89" s="29" t="n">
        <v>45434</v>
      </c>
      <c r="I89" s="29"/>
      <c r="J89" s="28" t="n">
        <f aca="true">IF(I89&gt;0,I89-TODAY(),H89-TODAY())</f>
        <v>740</v>
      </c>
      <c r="K89" s="28" t="n">
        <v>31</v>
      </c>
      <c r="L89" s="28" t="n">
        <v>96.53</v>
      </c>
      <c r="M89" s="30" t="n">
        <f aca="false">F89/K89*365/D89</f>
        <v>0.137491697514543</v>
      </c>
      <c r="N89" s="30" t="n">
        <f aca="false">R89/S89</f>
        <v>0.16016245549487</v>
      </c>
      <c r="O89" s="30" t="n">
        <f aca="false">M89/L89*100</f>
        <v>0.142434162969587</v>
      </c>
      <c r="P89" s="0" t="n">
        <f aca="false">M89*100/365*J89</f>
        <v>27.8750290851401</v>
      </c>
      <c r="Q89" s="0" t="n">
        <f aca="false">P89-L89+100</f>
        <v>31.3450290851401</v>
      </c>
      <c r="R89" s="0" t="n">
        <f aca="false">Q89/J89*365</f>
        <v>15.4607238055083</v>
      </c>
      <c r="S89" s="0" t="n">
        <f aca="false">E89/D89+L89</f>
        <v>96.5315108196721</v>
      </c>
    </row>
    <row r="90" customFormat="false" ht="12.8" hidden="false" customHeight="false" outlineLevel="0" collapsed="false">
      <c r="A90" s="28" t="s">
        <v>4037</v>
      </c>
      <c r="B90" s="28" t="s">
        <v>4038</v>
      </c>
      <c r="C90" s="28" t="s">
        <v>4039</v>
      </c>
      <c r="D90" s="28" t="n">
        <v>1000</v>
      </c>
      <c r="E90" s="28" t="n">
        <v>18.27</v>
      </c>
      <c r="F90" s="28" t="n">
        <v>36.15</v>
      </c>
      <c r="G90" s="29" t="n">
        <v>44739</v>
      </c>
      <c r="H90" s="29" t="n">
        <v>45649</v>
      </c>
      <c r="I90" s="29"/>
      <c r="J90" s="28" t="n">
        <f aca="true">IF(I90&gt;0,I90-TODAY(),H90-TODAY())</f>
        <v>955</v>
      </c>
      <c r="K90" s="28" t="n">
        <v>91</v>
      </c>
      <c r="L90" s="28" t="n">
        <v>97.79</v>
      </c>
      <c r="M90" s="30" t="n">
        <f aca="false">F90/K90*365/D90</f>
        <v>0.144997252747253</v>
      </c>
      <c r="N90" s="30" t="n">
        <f aca="false">R90/S90</f>
        <v>0.156882285726853</v>
      </c>
      <c r="O90" s="30" t="n">
        <f aca="false">M90/L90*100</f>
        <v>0.148274110591321</v>
      </c>
      <c r="P90" s="0" t="n">
        <f aca="false">M90*100/365*J90</f>
        <v>37.9376373626374</v>
      </c>
      <c r="Q90" s="0" t="n">
        <f aca="false">P90-L90+100</f>
        <v>40.1476373626374</v>
      </c>
      <c r="R90" s="0" t="n">
        <f aca="false">Q90/J90*365</f>
        <v>15.3443849605891</v>
      </c>
      <c r="S90" s="0" t="n">
        <f aca="false">E90/D90+L90</f>
        <v>97.80827</v>
      </c>
    </row>
    <row r="91" customFormat="false" ht="12.8" hidden="false" customHeight="false" outlineLevel="0" collapsed="false">
      <c r="A91" s="28" t="s">
        <v>4040</v>
      </c>
      <c r="B91" s="28" t="s">
        <v>4041</v>
      </c>
      <c r="C91" s="28" t="s">
        <v>4042</v>
      </c>
      <c r="D91" s="28" t="n">
        <v>1000</v>
      </c>
      <c r="E91" s="28" t="n">
        <v>0.34</v>
      </c>
      <c r="F91" s="28" t="n">
        <v>10.07</v>
      </c>
      <c r="G91" s="29" t="n">
        <v>44723</v>
      </c>
      <c r="H91" s="29" t="n">
        <v>46283</v>
      </c>
      <c r="I91" s="29"/>
      <c r="J91" s="28" t="n">
        <f aca="true">IF(I91&gt;0,I91-TODAY(),H91-TODAY())</f>
        <v>1589</v>
      </c>
      <c r="K91" s="28" t="n">
        <v>30</v>
      </c>
      <c r="L91" s="28" t="n">
        <v>91.48</v>
      </c>
      <c r="M91" s="30" t="n">
        <f aca="false">F91/K91*365/D91</f>
        <v>0.122518333333333</v>
      </c>
      <c r="N91" s="30" t="n">
        <f aca="false">R91/S91</f>
        <v>0.155322042504588</v>
      </c>
      <c r="O91" s="30" t="n">
        <f aca="false">M91/L91*100</f>
        <v>0.133929091969101</v>
      </c>
      <c r="P91" s="0" t="n">
        <f aca="false">M91*100/365*J91</f>
        <v>53.3374333333333</v>
      </c>
      <c r="Q91" s="0" t="n">
        <f aca="false">P91-L91+100</f>
        <v>61.8574333333333</v>
      </c>
      <c r="R91" s="0" t="n">
        <f aca="false">Q91/J91*365</f>
        <v>14.2089132578141</v>
      </c>
      <c r="S91" s="0" t="n">
        <f aca="false">E91/D91+L91</f>
        <v>91.48034</v>
      </c>
    </row>
    <row r="92" customFormat="false" ht="12.8" hidden="false" customHeight="false" outlineLevel="0" collapsed="false">
      <c r="A92" s="28" t="s">
        <v>4043</v>
      </c>
      <c r="B92" s="28" t="s">
        <v>4044</v>
      </c>
      <c r="C92" s="28" t="s">
        <v>4045</v>
      </c>
      <c r="D92" s="28" t="n">
        <v>629.5</v>
      </c>
      <c r="E92" s="28" t="n">
        <v>3.49</v>
      </c>
      <c r="F92" s="28" t="n">
        <v>6.98</v>
      </c>
      <c r="G92" s="29" t="n">
        <v>44709</v>
      </c>
      <c r="H92" s="29" t="n">
        <v>45339</v>
      </c>
      <c r="I92" s="29"/>
      <c r="J92" s="28" t="n">
        <f aca="true">IF(I92&gt;0,I92-TODAY(),H92-TODAY())</f>
        <v>645</v>
      </c>
      <c r="K92" s="28" t="n">
        <v>30</v>
      </c>
      <c r="L92" s="28" t="n">
        <v>97.23</v>
      </c>
      <c r="M92" s="30" t="n">
        <f aca="false">F92/K92*365/D92</f>
        <v>0.134906010060895</v>
      </c>
      <c r="N92" s="30" t="n">
        <f aca="false">R92/S92</f>
        <v>0.154862303985691</v>
      </c>
      <c r="O92" s="30" t="n">
        <f aca="false">M92/L92*100</f>
        <v>0.138749367541803</v>
      </c>
      <c r="P92" s="0" t="n">
        <f aca="false">M92*100/365*J92</f>
        <v>23.8395552025417</v>
      </c>
      <c r="Q92" s="0" t="n">
        <f aca="false">P92-L92+100</f>
        <v>26.6095552025417</v>
      </c>
      <c r="R92" s="0" t="n">
        <f aca="false">Q92/J92*365</f>
        <v>15.0581203859345</v>
      </c>
      <c r="S92" s="0" t="n">
        <f aca="false">E92/D92+L92</f>
        <v>97.2355440826052</v>
      </c>
    </row>
    <row r="93" customFormat="false" ht="12.8" hidden="false" customHeight="false" outlineLevel="0" collapsed="false">
      <c r="A93" s="28" t="s">
        <v>4046</v>
      </c>
      <c r="B93" s="28" t="s">
        <v>4047</v>
      </c>
      <c r="C93" s="28" t="s">
        <v>4048</v>
      </c>
      <c r="D93" s="28" t="n">
        <v>5002</v>
      </c>
      <c r="E93" s="28" t="n">
        <v>32.89</v>
      </c>
      <c r="F93" s="28" t="n">
        <v>61.67</v>
      </c>
      <c r="G93" s="29" t="n">
        <v>44708</v>
      </c>
      <c r="H93" s="29" t="n">
        <v>44828</v>
      </c>
      <c r="I93" s="29"/>
      <c r="J93" s="28" t="n">
        <f aca="true">IF(I93&gt;0,I93-TODAY(),H93-TODAY())</f>
        <v>134</v>
      </c>
      <c r="K93" s="28" t="n">
        <v>30</v>
      </c>
      <c r="L93" s="28" t="n">
        <v>99.89</v>
      </c>
      <c r="M93" s="30" t="n">
        <f aca="false">F93/K93*365/D93</f>
        <v>0.150003665200586</v>
      </c>
      <c r="N93" s="30" t="n">
        <f aca="false">R93/S93</f>
        <v>0.153158337301197</v>
      </c>
      <c r="O93" s="30" t="n">
        <f aca="false">M93/L93*100</f>
        <v>0.150168850936617</v>
      </c>
      <c r="P93" s="0" t="n">
        <f aca="false">M93*100/365*J93</f>
        <v>5.50698387311742</v>
      </c>
      <c r="Q93" s="0" t="n">
        <f aca="false">P93-L93+100</f>
        <v>5.61698387311742</v>
      </c>
      <c r="R93" s="0" t="n">
        <f aca="false">Q93/J93*365</f>
        <v>15.2999933857303</v>
      </c>
      <c r="S93" s="0" t="n">
        <f aca="false">E93/D93+L93</f>
        <v>99.8965753698521</v>
      </c>
    </row>
    <row r="94" customFormat="false" ht="12.8" hidden="false" customHeight="false" outlineLevel="0" collapsed="false">
      <c r="A94" s="28" t="s">
        <v>4049</v>
      </c>
      <c r="B94" s="28" t="s">
        <v>4050</v>
      </c>
      <c r="C94" s="28" t="s">
        <v>4051</v>
      </c>
      <c r="D94" s="28" t="n">
        <v>733.36</v>
      </c>
      <c r="E94" s="28" t="n">
        <v>4.97</v>
      </c>
      <c r="F94" s="28" t="n">
        <v>6.78</v>
      </c>
      <c r="G94" s="29" t="n">
        <v>44702</v>
      </c>
      <c r="H94" s="29" t="n">
        <v>45332</v>
      </c>
      <c r="I94" s="29"/>
      <c r="J94" s="28" t="n">
        <f aca="true">IF(I94&gt;0,I94-TODAY(),H94-TODAY())</f>
        <v>638</v>
      </c>
      <c r="K94" s="28" t="n">
        <v>30</v>
      </c>
      <c r="L94" s="28" t="n">
        <v>95</v>
      </c>
      <c r="M94" s="30" t="n">
        <f aca="false">F94/K94*365/D94</f>
        <v>0.112482273371877</v>
      </c>
      <c r="N94" s="30" t="n">
        <f aca="false">R94/S94</f>
        <v>0.148502342108519</v>
      </c>
      <c r="O94" s="30" t="n">
        <f aca="false">M94/L94*100</f>
        <v>0.118402393023029</v>
      </c>
      <c r="P94" s="0" t="n">
        <f aca="false">M94*100/365*J94</f>
        <v>19.6612850441802</v>
      </c>
      <c r="Q94" s="0" t="n">
        <f aca="false">P94-L94+100</f>
        <v>24.6612850441802</v>
      </c>
      <c r="R94" s="0" t="n">
        <f aca="false">Q94/J94*365</f>
        <v>14.1087289045859</v>
      </c>
      <c r="S94" s="0" t="n">
        <f aca="false">E94/D94+L94</f>
        <v>95.0067770262899</v>
      </c>
    </row>
    <row r="95" customFormat="false" ht="12.8" hidden="false" customHeight="false" outlineLevel="0" collapsed="false">
      <c r="A95" s="28" t="s">
        <v>4052</v>
      </c>
      <c r="B95" s="28" t="s">
        <v>4053</v>
      </c>
      <c r="C95" s="28" t="s">
        <v>4054</v>
      </c>
      <c r="D95" s="28" t="n">
        <v>580</v>
      </c>
      <c r="E95" s="28" t="n">
        <v>2.62</v>
      </c>
      <c r="F95" s="28" t="n">
        <v>6.55</v>
      </c>
      <c r="G95" s="29" t="n">
        <v>44712</v>
      </c>
      <c r="H95" s="29" t="n">
        <v>44982</v>
      </c>
      <c r="I95" s="29"/>
      <c r="J95" s="28" t="n">
        <f aca="true">IF(I95&gt;0,I95-TODAY(),H95-TODAY())</f>
        <v>288</v>
      </c>
      <c r="K95" s="28" t="n">
        <v>30</v>
      </c>
      <c r="L95" s="28" t="n">
        <v>99.5</v>
      </c>
      <c r="M95" s="30" t="n">
        <f aca="false">F95/K95*365/D95</f>
        <v>0.137399425287356</v>
      </c>
      <c r="N95" s="30" t="n">
        <f aca="false">R95/S95</f>
        <v>0.144451965426087</v>
      </c>
      <c r="O95" s="30" t="n">
        <f aca="false">M95/L95*100</f>
        <v>0.13808987466066</v>
      </c>
      <c r="P95" s="0" t="n">
        <f aca="false">M95*100/365*J95</f>
        <v>10.8413793103448</v>
      </c>
      <c r="Q95" s="0" t="n">
        <f aca="false">P95-L95+100</f>
        <v>11.3413793103448</v>
      </c>
      <c r="R95" s="0" t="n">
        <f aca="false">Q95/J95*365</f>
        <v>14.3736230842912</v>
      </c>
      <c r="S95" s="0" t="n">
        <f aca="false">E95/D95+L95</f>
        <v>99.5045172413793</v>
      </c>
    </row>
    <row r="96" customFormat="false" ht="12.8" hidden="false" customHeight="false" outlineLevel="0" collapsed="false">
      <c r="A96" s="28" t="s">
        <v>4055</v>
      </c>
      <c r="B96" s="28" t="s">
        <v>4056</v>
      </c>
      <c r="C96" s="28" t="s">
        <v>4057</v>
      </c>
      <c r="D96" s="28" t="n">
        <v>1000</v>
      </c>
      <c r="E96" s="28" t="n">
        <v>30.27</v>
      </c>
      <c r="F96" s="28" t="n">
        <v>32.41</v>
      </c>
      <c r="G96" s="29" t="n">
        <v>44700</v>
      </c>
      <c r="H96" s="29" t="n">
        <v>45792</v>
      </c>
      <c r="I96" s="29"/>
      <c r="J96" s="28" t="n">
        <f aca="true">IF(I96&gt;0,I96-TODAY(),H96-TODAY())</f>
        <v>1098</v>
      </c>
      <c r="K96" s="28" t="n">
        <v>91</v>
      </c>
      <c r="L96" s="28" t="n">
        <v>97.59</v>
      </c>
      <c r="M96" s="30" t="n">
        <f aca="false">F96/K96*365/D96</f>
        <v>0.129996153846154</v>
      </c>
      <c r="N96" s="30" t="n">
        <f aca="false">R96/S96</f>
        <v>0.141371805447074</v>
      </c>
      <c r="O96" s="30" t="n">
        <f aca="false">M96/L96*100</f>
        <v>0.133206428779746</v>
      </c>
      <c r="P96" s="0" t="n">
        <f aca="false">M96*100/365*J96</f>
        <v>39.1056923076923</v>
      </c>
      <c r="Q96" s="0" t="n">
        <f aca="false">P96-L96+100</f>
        <v>41.5156923076923</v>
      </c>
      <c r="R96" s="0" t="n">
        <f aca="false">Q96/J96*365</f>
        <v>13.8007538181309</v>
      </c>
      <c r="S96" s="0" t="n">
        <f aca="false">E96/D96+L96</f>
        <v>97.62027</v>
      </c>
    </row>
    <row r="97" customFormat="false" ht="12.8" hidden="false" customHeight="false" outlineLevel="0" collapsed="false">
      <c r="A97" s="28" t="s">
        <v>4058</v>
      </c>
      <c r="B97" s="28" t="s">
        <v>4059</v>
      </c>
      <c r="C97" s="28" t="s">
        <v>4060</v>
      </c>
      <c r="D97" s="28" t="n">
        <v>580</v>
      </c>
      <c r="E97" s="28" t="n">
        <v>5.46</v>
      </c>
      <c r="F97" s="28" t="n">
        <v>6.55</v>
      </c>
      <c r="G97" s="29" t="n">
        <v>44699</v>
      </c>
      <c r="H97" s="29" t="n">
        <v>44969</v>
      </c>
      <c r="I97" s="29"/>
      <c r="J97" s="28" t="n">
        <f aca="true">IF(I97&gt;0,I97-TODAY(),H97-TODAY())</f>
        <v>275</v>
      </c>
      <c r="K97" s="28" t="n">
        <v>30</v>
      </c>
      <c r="L97" s="28" t="n">
        <v>99.75</v>
      </c>
      <c r="M97" s="30" t="n">
        <f aca="false">F97/K97*365/D97</f>
        <v>0.137399425287356</v>
      </c>
      <c r="N97" s="30" t="n">
        <f aca="false">R97/S97</f>
        <v>0.141056970720959</v>
      </c>
      <c r="O97" s="30" t="n">
        <f aca="false">M97/L97*100</f>
        <v>0.137743784749229</v>
      </c>
      <c r="P97" s="0" t="n">
        <f aca="false">M97*100/365*J97</f>
        <v>10.3520114942529</v>
      </c>
      <c r="Q97" s="0" t="n">
        <f aca="false">P97-L97+100</f>
        <v>10.6020114942529</v>
      </c>
      <c r="R97" s="0" t="n">
        <f aca="false">Q97/J97*365</f>
        <v>14.0717607105538</v>
      </c>
      <c r="S97" s="0" t="n">
        <f aca="false">E97/D97+L97</f>
        <v>99.7594137931035</v>
      </c>
    </row>
    <row r="98" customFormat="false" ht="12.8" hidden="false" customHeight="false" outlineLevel="0" collapsed="false">
      <c r="A98" s="28" t="s">
        <v>4061</v>
      </c>
      <c r="B98" s="28" t="s">
        <v>4062</v>
      </c>
      <c r="C98" s="28" t="s">
        <v>4063</v>
      </c>
      <c r="D98" s="28" t="n">
        <v>238.08</v>
      </c>
      <c r="E98" s="28" t="n">
        <v>0.41</v>
      </c>
      <c r="F98" s="28" t="n">
        <v>2.45</v>
      </c>
      <c r="G98" s="29" t="n">
        <v>44719</v>
      </c>
      <c r="H98" s="29" t="n">
        <v>44839</v>
      </c>
      <c r="I98" s="29"/>
      <c r="J98" s="28" t="n">
        <f aca="true">IF(I98&gt;0,I98-TODAY(),H98-TODAY())</f>
        <v>145</v>
      </c>
      <c r="K98" s="28" t="n">
        <v>30</v>
      </c>
      <c r="L98" s="28" t="n">
        <v>99.61</v>
      </c>
      <c r="M98" s="30" t="n">
        <f aca="false">F98/K98*365/D98</f>
        <v>0.125203012992832</v>
      </c>
      <c r="N98" s="30" t="n">
        <f aca="false">R98/S98</f>
        <v>0.135546551662614</v>
      </c>
      <c r="O98" s="30" t="n">
        <f aca="false">M98/L98*100</f>
        <v>0.125693216537327</v>
      </c>
      <c r="P98" s="0" t="n">
        <f aca="false">M98*100/365*J98</f>
        <v>4.97381832437276</v>
      </c>
      <c r="Q98" s="0" t="n">
        <f aca="false">P98-L98+100</f>
        <v>5.36381832437276</v>
      </c>
      <c r="R98" s="0" t="n">
        <f aca="false">Q98/J98*365</f>
        <v>13.5020254372142</v>
      </c>
      <c r="S98" s="0" t="n">
        <f aca="false">E98/D98+L98</f>
        <v>99.6117221102151</v>
      </c>
    </row>
    <row r="99" customFormat="false" ht="12.8" hidden="false" customHeight="false" outlineLevel="0" collapsed="false">
      <c r="A99" s="28" t="s">
        <v>4064</v>
      </c>
      <c r="B99" s="28" t="s">
        <v>4065</v>
      </c>
      <c r="C99" s="28" t="s">
        <v>4066</v>
      </c>
      <c r="D99" s="28" t="n">
        <v>10000</v>
      </c>
      <c r="E99" s="28" t="n">
        <v>11.92</v>
      </c>
      <c r="F99" s="28" t="n">
        <v>119.18</v>
      </c>
      <c r="G99" s="29" t="n">
        <v>44721</v>
      </c>
      <c r="H99" s="29" t="n">
        <v>45171</v>
      </c>
      <c r="I99" s="29"/>
      <c r="J99" s="28" t="n">
        <f aca="true">IF(I99&gt;0,I99-TODAY(),H99-TODAY())</f>
        <v>477</v>
      </c>
      <c r="K99" s="28" t="n">
        <v>30</v>
      </c>
      <c r="L99" s="28" t="n">
        <v>101.23</v>
      </c>
      <c r="M99" s="30" t="n">
        <f aca="false">F99/K99*365/D99</f>
        <v>0.145002333333333</v>
      </c>
      <c r="N99" s="30" t="n">
        <f aca="false">R99/S99</f>
        <v>0.1339413089671</v>
      </c>
      <c r="O99" s="30" t="n">
        <f aca="false">M99/L99*100</f>
        <v>0.143240475484869</v>
      </c>
      <c r="P99" s="0" t="n">
        <f aca="false">M99*100/365*J99</f>
        <v>18.94962</v>
      </c>
      <c r="Q99" s="0" t="n">
        <f aca="false">P99-L99+100</f>
        <v>17.71962</v>
      </c>
      <c r="R99" s="0" t="n">
        <f aca="false">Q99/J99*365</f>
        <v>13.5590383647799</v>
      </c>
      <c r="S99" s="0" t="n">
        <f aca="false">E99/D99+L99</f>
        <v>101.231192</v>
      </c>
    </row>
    <row r="100" customFormat="false" ht="12.8" hidden="false" customHeight="false" outlineLevel="0" collapsed="false">
      <c r="A100" s="28" t="s">
        <v>4067</v>
      </c>
      <c r="B100" s="28" t="s">
        <v>4068</v>
      </c>
      <c r="C100" s="28" t="s">
        <v>4069</v>
      </c>
      <c r="D100" s="28" t="n">
        <v>10000</v>
      </c>
      <c r="E100" s="28" t="n">
        <v>92.6</v>
      </c>
      <c r="F100" s="28" t="n">
        <v>106.85</v>
      </c>
      <c r="G100" s="29" t="n">
        <v>44698</v>
      </c>
      <c r="H100" s="29" t="n">
        <v>45628</v>
      </c>
      <c r="I100" s="29"/>
      <c r="J100" s="28" t="n">
        <f aca="true">IF(I100&gt;0,I100-TODAY(),H100-TODAY())</f>
        <v>934</v>
      </c>
      <c r="K100" s="28" t="n">
        <v>30</v>
      </c>
      <c r="L100" s="28" t="n">
        <v>99.45</v>
      </c>
      <c r="M100" s="30" t="n">
        <f aca="false">F100/K100*365/D100</f>
        <v>0.130000833333333</v>
      </c>
      <c r="N100" s="30" t="n">
        <f aca="false">R100/S100</f>
        <v>0.132868664953918</v>
      </c>
      <c r="O100" s="30" t="n">
        <f aca="false">M100/L100*100</f>
        <v>0.13071979219038</v>
      </c>
      <c r="P100" s="0" t="n">
        <f aca="false">M100*100/365*J100</f>
        <v>33.2659666666667</v>
      </c>
      <c r="Q100" s="0" t="n">
        <f aca="false">P100-L100+100</f>
        <v>33.8159666666667</v>
      </c>
      <c r="R100" s="0" t="n">
        <f aca="false">Q100/J100*365</f>
        <v>13.2150190935046</v>
      </c>
      <c r="S100" s="0" t="n">
        <f aca="false">E100/D100+L100</f>
        <v>99.45926</v>
      </c>
    </row>
    <row r="101" customFormat="false" ht="12.8" hidden="false" customHeight="false" outlineLevel="0" collapsed="false">
      <c r="A101" s="28" t="s">
        <v>4070</v>
      </c>
      <c r="B101" s="28" t="s">
        <v>4071</v>
      </c>
      <c r="C101" s="28" t="s">
        <v>4072</v>
      </c>
      <c r="D101" s="28" t="n">
        <v>1000</v>
      </c>
      <c r="E101" s="28" t="n">
        <v>6.41</v>
      </c>
      <c r="F101" s="28" t="n">
        <v>10.68</v>
      </c>
      <c r="G101" s="29" t="n">
        <v>44706</v>
      </c>
      <c r="H101" s="29" t="n">
        <v>45396</v>
      </c>
      <c r="I101" s="29"/>
      <c r="J101" s="28" t="n">
        <f aca="true">IF(I101&gt;0,I101-TODAY(),H101-TODAY())</f>
        <v>702</v>
      </c>
      <c r="K101" s="28" t="n">
        <v>30</v>
      </c>
      <c r="L101" s="28" t="n">
        <v>100.79</v>
      </c>
      <c r="M101" s="30" t="n">
        <f aca="false">F101/K101*365/D101</f>
        <v>0.12994</v>
      </c>
      <c r="N101" s="30" t="n">
        <f aca="false">R101/S101</f>
        <v>0.124838226026552</v>
      </c>
      <c r="O101" s="30" t="n">
        <f aca="false">M101/L101*100</f>
        <v>0.128921519992063</v>
      </c>
      <c r="P101" s="0" t="n">
        <f aca="false">M101*100/365*J101</f>
        <v>24.9912</v>
      </c>
      <c r="Q101" s="0" t="n">
        <f aca="false">P101-L101+100</f>
        <v>24.2012</v>
      </c>
      <c r="R101" s="0" t="n">
        <f aca="false">Q101/J101*365</f>
        <v>12.583245014245</v>
      </c>
      <c r="S101" s="0" t="n">
        <f aca="false">E101/D101+L101</f>
        <v>100.79641</v>
      </c>
    </row>
    <row r="102" customFormat="false" ht="12.8" hidden="false" customHeight="false" outlineLevel="0" collapsed="false">
      <c r="A102" s="28" t="s">
        <v>4073</v>
      </c>
      <c r="B102" s="28" t="s">
        <v>4074</v>
      </c>
      <c r="C102" s="28" t="s">
        <v>4075</v>
      </c>
      <c r="D102" s="28" t="n">
        <v>812.5</v>
      </c>
      <c r="E102" s="28" t="n">
        <v>2.23</v>
      </c>
      <c r="F102" s="28" t="n">
        <v>6.68</v>
      </c>
      <c r="G102" s="29" t="n">
        <v>44714</v>
      </c>
      <c r="H102" s="29" t="n">
        <v>45794</v>
      </c>
      <c r="I102" s="29"/>
      <c r="J102" s="28" t="n">
        <f aca="true">IF(I102&gt;0,I102-TODAY(),H102-TODAY())</f>
        <v>1100</v>
      </c>
      <c r="K102" s="28" t="n">
        <v>30</v>
      </c>
      <c r="L102" s="28" t="n">
        <v>97</v>
      </c>
      <c r="M102" s="30" t="n">
        <f aca="false">F102/K102*365/D102</f>
        <v>0.100028717948718</v>
      </c>
      <c r="N102" s="30" t="n">
        <f aca="false">R102/S102</f>
        <v>0.113381599499423</v>
      </c>
      <c r="O102" s="30" t="n">
        <f aca="false">M102/L102*100</f>
        <v>0.103122389637854</v>
      </c>
      <c r="P102" s="0" t="n">
        <f aca="false">M102*100/365*J102</f>
        <v>30.145641025641</v>
      </c>
      <c r="Q102" s="0" t="n">
        <f aca="false">P102-L102+100</f>
        <v>33.145641025641</v>
      </c>
      <c r="R102" s="0" t="n">
        <f aca="false">Q102/J102*365</f>
        <v>10.9983263403263</v>
      </c>
      <c r="S102" s="0" t="n">
        <f aca="false">E102/D102+L102</f>
        <v>97.0027446153846</v>
      </c>
    </row>
    <row r="103" customFormat="false" ht="12.8" hidden="false" customHeight="false" outlineLevel="0" collapsed="false">
      <c r="A103" s="28" t="s">
        <v>4076</v>
      </c>
      <c r="B103" s="28" t="s">
        <v>4077</v>
      </c>
      <c r="C103" s="28" t="s">
        <v>4078</v>
      </c>
      <c r="D103" s="28" t="n">
        <v>416.9</v>
      </c>
      <c r="E103" s="28" t="n">
        <v>0.22</v>
      </c>
      <c r="F103" s="28" t="n">
        <v>3.26</v>
      </c>
      <c r="G103" s="29" t="n">
        <v>44722</v>
      </c>
      <c r="H103" s="29" t="n">
        <v>45112</v>
      </c>
      <c r="I103" s="29"/>
      <c r="J103" s="28" t="n">
        <f aca="true">IF(I103&gt;0,I103-TODAY(),H103-TODAY())</f>
        <v>418</v>
      </c>
      <c r="K103" s="28" t="n">
        <v>30</v>
      </c>
      <c r="L103" s="28" t="n">
        <v>99.98</v>
      </c>
      <c r="M103" s="30" t="n">
        <f aca="false">F103/K103*365/D103</f>
        <v>0.0951387223155033</v>
      </c>
      <c r="N103" s="30" t="n">
        <f aca="false">R103/S103</f>
        <v>0.0953319267783306</v>
      </c>
      <c r="O103" s="30" t="n">
        <f aca="false">M103/L103*100</f>
        <v>0.0951577538662766</v>
      </c>
      <c r="P103" s="0" t="n">
        <f aca="false">M103*100/365*J103</f>
        <v>10.8953386103782</v>
      </c>
      <c r="Q103" s="0" t="n">
        <f aca="false">P103-L103+100</f>
        <v>10.9153386103782</v>
      </c>
      <c r="R103" s="0" t="n">
        <f aca="false">Q103/J103*365</f>
        <v>9.53133634638287</v>
      </c>
      <c r="S103" s="0" t="n">
        <f aca="false">E103/D103+L103</f>
        <v>99.9805277044855</v>
      </c>
    </row>
    <row r="104" customFormat="false" ht="12.8" hidden="false" customHeight="false" outlineLevel="0" collapsed="false">
      <c r="A104" s="28" t="s">
        <v>4079</v>
      </c>
      <c r="B104" s="28" t="s">
        <v>4080</v>
      </c>
      <c r="C104" s="28" t="s">
        <v>4081</v>
      </c>
      <c r="D104" s="28" t="n">
        <v>67.6</v>
      </c>
      <c r="E104" s="28" t="n">
        <v>0.71</v>
      </c>
      <c r="F104" s="28" t="n">
        <v>0.89</v>
      </c>
      <c r="G104" s="29" t="n">
        <v>44700</v>
      </c>
      <c r="H104" s="29" t="n">
        <v>44731</v>
      </c>
      <c r="I104" s="29"/>
      <c r="J104" s="28" t="n">
        <f aca="true">IF(I104&gt;0,I104-TODAY(),H104-TODAY())</f>
        <v>37</v>
      </c>
      <c r="K104" s="28" t="n">
        <v>30</v>
      </c>
      <c r="L104" s="28" t="n">
        <v>101.47</v>
      </c>
      <c r="M104" s="30" t="n">
        <f aca="false">F104/K104*365/D104</f>
        <v>0.160182445759369</v>
      </c>
      <c r="N104" s="30" t="n">
        <f aca="false">R104/S104</f>
        <v>0.0149476321102258</v>
      </c>
      <c r="O104" s="30" t="n">
        <f aca="false">M104/L104*100</f>
        <v>0.15786187617953</v>
      </c>
      <c r="P104" s="0" t="n">
        <f aca="false">M104*100/365*J104</f>
        <v>1.62376725838264</v>
      </c>
      <c r="Q104" s="0" t="n">
        <f aca="false">P104-L104+100</f>
        <v>0.153767258382644</v>
      </c>
      <c r="R104" s="0" t="n">
        <f aca="false">Q104/J104*365</f>
        <v>1.51689322458554</v>
      </c>
      <c r="S104" s="0" t="n">
        <f aca="false">E104/D104+L104</f>
        <v>101.48050295858</v>
      </c>
    </row>
    <row r="105" customFormat="false" ht="12.8" hidden="false" customHeight="false" outlineLevel="0" collapsed="false">
      <c r="A105" s="28" t="s">
        <v>4082</v>
      </c>
      <c r="B105" s="28" t="s">
        <v>4083</v>
      </c>
      <c r="C105" s="28" t="s">
        <v>4084</v>
      </c>
      <c r="D105" s="28" t="n">
        <v>1250</v>
      </c>
      <c r="E105" s="28" t="n">
        <v>12.84</v>
      </c>
      <c r="F105" s="28" t="n">
        <v>15.41</v>
      </c>
      <c r="G105" s="29" t="n">
        <v>44699</v>
      </c>
      <c r="H105" s="29" t="n">
        <v>44699</v>
      </c>
      <c r="I105" s="29"/>
      <c r="J105" s="28" t="n">
        <f aca="true">IF(I105&gt;0,I105-TODAY(),H105-TODAY())</f>
        <v>5</v>
      </c>
      <c r="K105" s="28" t="n">
        <v>30</v>
      </c>
      <c r="L105" s="28" t="n">
        <v>100.19</v>
      </c>
      <c r="M105" s="30" t="n">
        <f aca="false">F105/K105*365/D105</f>
        <v>0.149990666666667</v>
      </c>
      <c r="N105" s="30" t="n">
        <f aca="false">R105/S105</f>
        <v>0.0112680998178009</v>
      </c>
      <c r="O105" s="30" t="n">
        <f aca="false">M105/L105*100</f>
        <v>0.149706224839472</v>
      </c>
      <c r="P105" s="0" t="n">
        <f aca="false">M105*100/365*J105</f>
        <v>0.205466666666667</v>
      </c>
      <c r="Q105" s="0" t="n">
        <f aca="false">P105-L105+100</f>
        <v>0.0154666666666685</v>
      </c>
      <c r="R105" s="0" t="n">
        <f aca="false">Q105/J105*365</f>
        <v>1.1290666666668</v>
      </c>
      <c r="S105" s="0" t="n">
        <f aca="false">E105/D105+L105</f>
        <v>100.200272</v>
      </c>
    </row>
    <row r="106" customFormat="false" ht="12.8" hidden="false" customHeight="false" outlineLevel="0" collapsed="false">
      <c r="A106" s="28" t="s">
        <v>4085</v>
      </c>
      <c r="B106" s="28" t="s">
        <v>4086</v>
      </c>
      <c r="C106" s="28" t="s">
        <v>4087</v>
      </c>
      <c r="D106" s="28" t="n">
        <v>333.6</v>
      </c>
      <c r="E106" s="28" t="n">
        <v>0.67</v>
      </c>
      <c r="F106" s="28" t="n">
        <v>2.88</v>
      </c>
      <c r="G106" s="29" t="n">
        <v>44717</v>
      </c>
      <c r="H106" s="29" t="n">
        <v>44987</v>
      </c>
      <c r="I106" s="29"/>
      <c r="J106" s="28" t="n">
        <f aca="true">IF(I106&gt;0,I106-TODAY(),H106-TODAY())</f>
        <v>293</v>
      </c>
      <c r="K106" s="28" t="n">
        <v>30</v>
      </c>
      <c r="L106" s="28" t="n">
        <v>125</v>
      </c>
      <c r="M106" s="30" t="n">
        <f aca="false">F106/K106*365/D106</f>
        <v>0.105035971223022</v>
      </c>
      <c r="N106" s="30" t="n">
        <f aca="false">R106/S106</f>
        <v>-0.165115327768639</v>
      </c>
      <c r="O106" s="30" t="n">
        <f aca="false">M106/L106*100</f>
        <v>0.0840287769784173</v>
      </c>
      <c r="P106" s="0" t="n">
        <f aca="false">M106*100/365*J106</f>
        <v>8.43165467625899</v>
      </c>
      <c r="Q106" s="0" t="n">
        <f aca="false">P106-L106+100</f>
        <v>-16.568345323741</v>
      </c>
      <c r="R106" s="0" t="n">
        <f aca="false">Q106/J106*365</f>
        <v>-20.6397475875954</v>
      </c>
      <c r="S106" s="0" t="n">
        <f aca="false">E106/D106+L106</f>
        <v>125.002008393285</v>
      </c>
    </row>
  </sheetData>
  <autoFilter ref="A4:S106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2019-06-19T15:26:09Z</dcterms:created>
  <dc:creator/>
  <dc:description/>
  <dc:language>ru-RU</dc:language>
  <cp:lastModifiedBy/>
  <dcterms:modified xsi:type="dcterms:W3CDTF">2022-05-13T16:32:39Z</dcterms:modified>
  <cp:revision>104</cp:revision>
  <dc:subject/>
  <dc:title/>
</cp:coreProperties>
</file>